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usr\Desktop\Documents\MPT Hanked\Otepää teed ja Tammejärve MS\"/>
    </mc:Choice>
  </mc:AlternateContent>
  <xr:revisionPtr revIDLastSave="0" documentId="13_ncr:1_{852281E6-1DFB-40C9-973C-00BB1AE51545}" xr6:coauthVersionLast="47" xr6:coauthVersionMax="47" xr10:uidLastSave="{00000000-0000-0000-0000-000000000000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36" i="11" l="1"/>
  <c r="F360" i="11"/>
  <c r="F361" i="11"/>
  <c r="F362" i="11"/>
  <c r="F363" i="11"/>
  <c r="F364" i="11"/>
  <c r="F365" i="11"/>
  <c r="F366" i="11"/>
  <c r="F367" i="11"/>
  <c r="F368" i="11"/>
  <c r="F369" i="11"/>
  <c r="F370" i="11"/>
  <c r="F371" i="11"/>
  <c r="F372" i="11"/>
  <c r="F373" i="11"/>
  <c r="F306" i="11"/>
  <c r="F307" i="11"/>
  <c r="F308" i="11"/>
  <c r="F309" i="11"/>
  <c r="F310" i="11"/>
  <c r="F311" i="11"/>
  <c r="F312" i="11"/>
  <c r="F313" i="11"/>
  <c r="F314" i="11"/>
  <c r="F315" i="11"/>
  <c r="F316" i="11"/>
  <c r="F317" i="11"/>
  <c r="F318" i="11"/>
  <c r="F319" i="11"/>
  <c r="F320" i="11"/>
  <c r="F258" i="11"/>
  <c r="F259" i="11"/>
  <c r="F260" i="11"/>
  <c r="F261" i="11"/>
  <c r="F262" i="11"/>
  <c r="F263" i="11"/>
  <c r="F264" i="11"/>
  <c r="F265" i="11"/>
  <c r="F190" i="11"/>
  <c r="F191" i="11"/>
  <c r="F192" i="11"/>
  <c r="F193" i="11"/>
  <c r="F194" i="11"/>
  <c r="F195" i="11"/>
  <c r="F196" i="11"/>
  <c r="F197" i="11"/>
  <c r="F198" i="11"/>
  <c r="F199" i="11"/>
  <c r="F200" i="11"/>
  <c r="F201" i="11"/>
  <c r="F202" i="11"/>
  <c r="F203" i="11"/>
  <c r="F204" i="11"/>
  <c r="F205" i="11"/>
  <c r="F206" i="11"/>
  <c r="F207" i="11"/>
  <c r="F208" i="11"/>
  <c r="F209" i="11"/>
  <c r="F210" i="11"/>
  <c r="F211" i="11"/>
  <c r="F212" i="11"/>
  <c r="F213" i="11"/>
  <c r="F214" i="11"/>
  <c r="F215" i="11"/>
  <c r="F216" i="11"/>
  <c r="F156" i="11"/>
  <c r="F157" i="11"/>
  <c r="F158" i="11"/>
  <c r="F159" i="11"/>
  <c r="F160" i="11"/>
  <c r="F161" i="11"/>
  <c r="F162" i="11"/>
  <c r="F163" i="11"/>
  <c r="F164" i="11"/>
  <c r="F165" i="11"/>
  <c r="F166" i="11"/>
  <c r="F167" i="11"/>
  <c r="F168" i="11"/>
  <c r="F169" i="11"/>
  <c r="F170" i="11"/>
  <c r="F171" i="11"/>
  <c r="F172" i="11"/>
  <c r="F110" i="11"/>
  <c r="F111" i="11"/>
  <c r="F66" i="11"/>
  <c r="F67" i="11"/>
  <c r="F68" i="11"/>
  <c r="F69" i="11"/>
  <c r="F379" i="11" l="1"/>
  <c r="F378" i="11"/>
  <c r="F377" i="11"/>
  <c r="F376" i="11"/>
  <c r="F375" i="11"/>
  <c r="F359" i="11"/>
  <c r="F358" i="11"/>
  <c r="F357" i="11"/>
  <c r="F356" i="11"/>
  <c r="F355" i="11"/>
  <c r="F354" i="11"/>
  <c r="F353" i="11"/>
  <c r="F352" i="11"/>
  <c r="F351" i="11"/>
  <c r="F350" i="11"/>
  <c r="F349" i="11"/>
  <c r="F348" i="11"/>
  <c r="F347" i="11"/>
  <c r="F346" i="11"/>
  <c r="F345" i="11"/>
  <c r="F343" i="11"/>
  <c r="F342" i="11"/>
  <c r="F341" i="11"/>
  <c r="F340" i="11"/>
  <c r="F339" i="11"/>
  <c r="F338" i="11"/>
  <c r="F335" i="11"/>
  <c r="F334" i="11"/>
  <c r="F333" i="11"/>
  <c r="F332" i="11"/>
  <c r="F331" i="11"/>
  <c r="F330" i="11"/>
  <c r="F326" i="11"/>
  <c r="F325" i="11"/>
  <c r="F324" i="11"/>
  <c r="F323" i="11"/>
  <c r="F322" i="11"/>
  <c r="F305" i="11"/>
  <c r="F304" i="11"/>
  <c r="F303" i="11"/>
  <c r="F302" i="11"/>
  <c r="F301" i="11"/>
  <c r="F300" i="11"/>
  <c r="F299" i="11"/>
  <c r="F298" i="11"/>
  <c r="F297" i="11"/>
  <c r="F296" i="11"/>
  <c r="F295" i="11"/>
  <c r="F294" i="11"/>
  <c r="F293" i="11"/>
  <c r="F292" i="11"/>
  <c r="F290" i="11"/>
  <c r="F289" i="11"/>
  <c r="F288" i="11"/>
  <c r="F287" i="11"/>
  <c r="F286" i="11"/>
  <c r="F285" i="11"/>
  <c r="F283" i="11"/>
  <c r="F282" i="11"/>
  <c r="F281" i="11"/>
  <c r="F280" i="11"/>
  <c r="F279" i="11"/>
  <c r="F278" i="11"/>
  <c r="F277" i="11"/>
  <c r="F276" i="11"/>
  <c r="F275" i="11"/>
  <c r="F271" i="11"/>
  <c r="F270" i="11"/>
  <c r="F269" i="11"/>
  <c r="F268" i="11"/>
  <c r="F267" i="11"/>
  <c r="F257" i="11"/>
  <c r="F256" i="11"/>
  <c r="F255" i="11"/>
  <c r="F254" i="11"/>
  <c r="F253" i="11"/>
  <c r="F252" i="11"/>
  <c r="F251" i="11"/>
  <c r="F250" i="11"/>
  <c r="F249" i="11"/>
  <c r="F248" i="11"/>
  <c r="F247" i="11"/>
  <c r="F246" i="11"/>
  <c r="F245" i="11"/>
  <c r="F243" i="11"/>
  <c r="F242" i="11"/>
  <c r="F241" i="11"/>
  <c r="F240" i="11"/>
  <c r="F239" i="11"/>
  <c r="F237" i="11"/>
  <c r="F236" i="11"/>
  <c r="F235" i="11"/>
  <c r="F234" i="11"/>
  <c r="F233" i="11"/>
  <c r="F232" i="11"/>
  <c r="F231" i="11"/>
  <c r="F230" i="11"/>
  <c r="F229" i="11"/>
  <c r="F228" i="11"/>
  <c r="F227" i="11"/>
  <c r="F226" i="11"/>
  <c r="F222" i="11"/>
  <c r="F221" i="11"/>
  <c r="F220" i="11"/>
  <c r="F219" i="11"/>
  <c r="F218" i="11"/>
  <c r="F177" i="11"/>
  <c r="F176" i="11"/>
  <c r="F175" i="11"/>
  <c r="F117" i="11"/>
  <c r="F116" i="11"/>
  <c r="F115" i="11"/>
  <c r="F114" i="11"/>
  <c r="F113" i="11"/>
  <c r="F109" i="11"/>
  <c r="F108" i="11"/>
  <c r="F107" i="11"/>
  <c r="F106" i="11"/>
  <c r="F105" i="11"/>
  <c r="F104" i="11"/>
  <c r="F103" i="11"/>
  <c r="F102" i="11"/>
  <c r="F101" i="11"/>
  <c r="F100" i="11"/>
  <c r="F99" i="11"/>
  <c r="F98" i="11"/>
  <c r="F97" i="11"/>
  <c r="F96" i="11"/>
  <c r="F95" i="11"/>
  <c r="F94" i="11"/>
  <c r="F93" i="11"/>
  <c r="F92" i="11"/>
  <c r="F91" i="11"/>
  <c r="F89" i="11"/>
  <c r="F88" i="11"/>
  <c r="F87" i="11"/>
  <c r="F86" i="11"/>
  <c r="F84" i="11"/>
  <c r="F83" i="11"/>
  <c r="F82" i="11"/>
  <c r="F81" i="11"/>
  <c r="F80" i="11"/>
  <c r="F79" i="11"/>
  <c r="F74" i="11"/>
  <c r="F73" i="11"/>
  <c r="F71" i="11"/>
  <c r="F27" i="11"/>
  <c r="F139" i="11"/>
  <c r="F140" i="11"/>
  <c r="F141" i="11"/>
  <c r="F143" i="11"/>
  <c r="F144" i="11"/>
  <c r="F145" i="11"/>
  <c r="F146" i="11"/>
  <c r="F147" i="11"/>
  <c r="F148" i="11"/>
  <c r="F149" i="11"/>
  <c r="F150" i="11"/>
  <c r="F151" i="11"/>
  <c r="F152" i="11"/>
  <c r="F153" i="11"/>
  <c r="F154" i="11"/>
  <c r="F155" i="11"/>
  <c r="F42" i="11"/>
  <c r="F43" i="11"/>
  <c r="F45" i="11"/>
  <c r="F46" i="11"/>
  <c r="F47" i="11"/>
  <c r="F48" i="11"/>
  <c r="F49" i="11"/>
  <c r="F50" i="11"/>
  <c r="F51" i="11"/>
  <c r="F52" i="11"/>
  <c r="F53" i="11"/>
  <c r="F54" i="11"/>
  <c r="F55" i="11"/>
  <c r="F56" i="11"/>
  <c r="F57" i="11"/>
  <c r="F58" i="11"/>
  <c r="F59" i="11"/>
  <c r="F60" i="11"/>
  <c r="F61" i="11"/>
  <c r="F62" i="11"/>
  <c r="F63" i="11"/>
  <c r="F64" i="11"/>
  <c r="F65" i="11"/>
  <c r="F380" i="11" l="1"/>
  <c r="F272" i="11"/>
  <c r="F327" i="11"/>
  <c r="F118" i="11"/>
  <c r="F17" i="11"/>
  <c r="F18" i="11"/>
  <c r="F19" i="11"/>
  <c r="F20" i="11"/>
  <c r="F21" i="11"/>
  <c r="F22" i="11"/>
  <c r="F23" i="11"/>
  <c r="F24" i="11"/>
  <c r="F26" i="11"/>
  <c r="F28" i="11"/>
  <c r="F136" i="11" l="1"/>
  <c r="F137" i="11"/>
  <c r="F138" i="11"/>
  <c r="F12" i="11" l="1"/>
  <c r="F13" i="11"/>
  <c r="F14" i="11"/>
  <c r="F15" i="11"/>
  <c r="F182" i="11" l="1"/>
  <c r="F183" i="11"/>
  <c r="F184" i="11"/>
  <c r="F185" i="11"/>
  <c r="F186" i="11"/>
  <c r="F187" i="11"/>
  <c r="F188" i="11"/>
  <c r="F189" i="11"/>
  <c r="F121" i="11"/>
  <c r="F122" i="11"/>
  <c r="F123" i="11"/>
  <c r="F124" i="11"/>
  <c r="F125" i="11"/>
  <c r="F126" i="11"/>
  <c r="F127" i="11"/>
  <c r="F128" i="11"/>
  <c r="F129" i="11"/>
  <c r="F130" i="11"/>
  <c r="F131" i="11"/>
  <c r="F132" i="11"/>
  <c r="F133" i="11"/>
  <c r="F134" i="11"/>
  <c r="F37" i="11"/>
  <c r="F38" i="11"/>
  <c r="F40" i="11"/>
  <c r="F41" i="11"/>
  <c r="F181" i="11"/>
  <c r="F178" i="11"/>
  <c r="F174" i="11"/>
  <c r="F223" i="11" l="1"/>
  <c r="F179" i="11"/>
  <c r="F75" i="11" l="1"/>
  <c r="F72" i="11"/>
  <c r="F33" i="11" l="1"/>
  <c r="F34" i="11" l="1"/>
  <c r="F35" i="11"/>
  <c r="F36" i="11"/>
  <c r="F76" i="11" l="1"/>
  <c r="F29" i="11" l="1"/>
  <c r="F11" i="11" l="1"/>
  <c r="F10" i="11"/>
  <c r="F30" i="11" l="1"/>
  <c r="E381" i="11" s="1"/>
  <c r="E382" i="11" l="1"/>
  <c r="E383" i="11" l="1"/>
</calcChain>
</file>

<file path=xl/sharedStrings.xml><?xml version="1.0" encoding="utf-8"?>
<sst xmlns="http://schemas.openxmlformats.org/spreadsheetml/2006/main" count="723" uniqueCount="118">
  <si>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</si>
  <si>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</si>
  <si>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</si>
  <si>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</si>
  <si>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</si>
  <si>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</si>
  <si>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</si>
  <si>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</si>
  <si>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</si>
  <si>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</si>
  <si>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</si>
  <si>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</si>
  <si>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</si>
  <si>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tm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</si>
  <si>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</si>
  <si>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</si>
  <si>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</si>
  <si>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</si>
  <si>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>Ettevalmistus- ja veejuhtmete tööd</t>
  </si>
  <si>
    <t>Truupide ehitamine ja rekonstrueerimine</t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</si>
  <si>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</si>
  <si>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</si>
  <si>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</si>
  <si>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</si>
  <si>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</si>
  <si>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</si>
  <si>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</si>
  <si>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Koordinaatidega seotud teostusjoonise koostamine (RMK nõuete kohane ja digitaalne)</t>
  </si>
  <si>
    <t>ha</t>
  </si>
  <si>
    <t>m³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</si>
  <si>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</si>
  <si>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</si>
  <si>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</si>
  <si>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</si>
  <si>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</si>
  <si>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</si>
  <si>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</si>
  <si>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RK - rekonstrueeritava kuivenduskraavi kaeve</t>
  </si>
  <si>
    <t>2 otsakut</t>
  </si>
  <si>
    <t>Liiklusmärgi 644 "Tee nimetus" komplekti (2tk) paigaldamine</t>
  </si>
  <si>
    <t>Liiklusmärgi 341 "Massipiirang" komplekti paigaldamine koos lisateatetahvliga 891b "Välja arvatud RMK loal" (suurusgrupp 2)</t>
  </si>
  <si>
    <t>Liiklusmärgi 221 "Anna teed" komplekti paigaldamine koos eelteavitusmärgiga 221+811 (suurusgrupp 2)</t>
  </si>
  <si>
    <t>Võsa, peenmetsa ja metsa raie, koondamine hunnikutesse ja kokkuvedu 1000m</t>
  </si>
  <si>
    <t>Truupide mahamärkimine</t>
  </si>
  <si>
    <t>Tähispostid truubile</t>
  </si>
  <si>
    <t>komplekt</t>
  </si>
  <si>
    <t>Tee- ja kraavitrassi ning teerajatiste alune kändude juurimine ekskavaatoriga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</si>
  <si>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</si>
  <si>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t>Kaeve laialiajamine (60% kaevest)</t>
  </si>
  <si>
    <t>Ekspluatatsioonieelne sette eemaldamine ekskavaatoriga (10% põhikaevest)</t>
  </si>
  <si>
    <t>Ø 50-60 sm truubi mattotsaku (50-60 MAO) rajamine</t>
  </si>
  <si>
    <t>Kruuskatte (purustatud kruus positsioon nr 6) ehitus truupide ehitamisel (+materjal ja vedu karjäärist)</t>
  </si>
  <si>
    <t>Tee parameetrite ja -elementide mahamärkimine (telg, servad, kraavide siseservad)</t>
  </si>
  <si>
    <t>Tee rajatiste mahamärkimine</t>
  </si>
  <si>
    <t>m²</t>
  </si>
  <si>
    <t>Geotekstiili (Deklareeritud tõmbetugevus MD/CMD ≥20 kN/m, 5,0 m lai) paigaldamine tihendatud ja profileeritud muldele</t>
  </si>
  <si>
    <t>Kruusast teekatte ehitamine koos tihendamisega. Purustatud kruus, Positsioon nr. 6, L=4,5m, h=10cm, 0,47 m3/m (+materjal ja vedu karjäärist)</t>
  </si>
  <si>
    <t>Mahasõidukoht M3 muldkeha ja katendi ehitamine koos tihendamisega  (L=10 m, R=10 m) s.h.</t>
  </si>
  <si>
    <t>Geotekstiili (Deklareeritud tõmbetugevus MD/CMD ≥20 kN/m, 5,0 m lai) paigaldamine tihendatud ja profileeritud tee-elemendi muldele</t>
  </si>
  <si>
    <t>Teede T-kujulise ristmiku R-T muldkeha ja katendi ehitamine koos tihendamisega s.h.</t>
  </si>
  <si>
    <t>Aluse ehitamine koos tihendamisega, sorteeritud kruus Positsioon nr. 4, (h=20cm) (+materjal ja vedu karjäärist)</t>
  </si>
  <si>
    <t>Katte ehitamine koos tihendamisega, purustatud kruus Positsioon nr. 6, (h=10cm) (+materjal ja vedu karjäärist)</t>
  </si>
  <si>
    <t>Lisa 1 - Hinnapakkumuse vorm hankes "Otepää teed ja Tammejärve maaparandussüsteemi rekonstrueerimine"</t>
  </si>
  <si>
    <t>8,6 km</t>
  </si>
  <si>
    <t>Väikese-Prangli - Lutike tee 1 (1,22 km) rekonstrueerimine</t>
  </si>
  <si>
    <t>Väikese-Prangli - Lutike tee 1 (1,22 km) rekonstrueerimine kokku</t>
  </si>
  <si>
    <t>Väikese-Prangli - Lutike tee 2 (0,93 km) rekonstrueerimine</t>
  </si>
  <si>
    <t>Väikese-Prangli - Lutike tee 2 (0,93 km) rekonstrueerimine kokku</t>
  </si>
  <si>
    <t>Kähriurge tee (1,43 km) ehitamine</t>
  </si>
  <si>
    <t>Kähriurge tee (1,43 km) ehitamine kokku</t>
  </si>
  <si>
    <t>Kutsika tee (0,77 km) rekonstrueerimine</t>
  </si>
  <si>
    <t>Kutsika tee (0,77 km) rekonstrueerimine kokku</t>
  </si>
  <si>
    <t>Otepää vahtkonnatee (0,93 km) rekonstrueerimine</t>
  </si>
  <si>
    <t>Otepää vahtkonnatee (0,93 km) rekonstrueerimine kokku</t>
  </si>
  <si>
    <t>Keldu tee (1,01 km) rekonstrueerimine</t>
  </si>
  <si>
    <t>Keldu tee (1,01 km) rekonstrueerimine kokku</t>
  </si>
  <si>
    <t>Keldu harutee (0,52 km) ehitamine</t>
  </si>
  <si>
    <t>Keldu harutee (0,52 km) ehitamine kokku</t>
  </si>
  <si>
    <t>Tammejärve (31,8 ha) maaparandussüsteemi rekonstrueerimine</t>
  </si>
  <si>
    <t>Tammejärve (31,8 ha) maaparandussüsteemi rekonstrueerimine kokku</t>
  </si>
  <si>
    <t>Lameda M1:5 veenõva kaeve muldesse</t>
  </si>
  <si>
    <t>Di=40 cm plasttruubi torustiku, tüüp 40PT, ehitamine (profileeritud plasttoru, SN8)</t>
  </si>
  <si>
    <t>Di=60 cm plasttruubi torustiku, tüüp 60PT, ehitamine (profileeritud plasttoru, SN8)</t>
  </si>
  <si>
    <t>Ø 40 sm truubi mattotsaku (40 MAO) rajamine</t>
  </si>
  <si>
    <t>Ø 80 cm truubi kiviotsak kivikindlustusega (80-KOK) rajamine</t>
  </si>
  <si>
    <t>Ø 25…50 cm truubitoru väljatõstmine ja utiliseerimine</t>
  </si>
  <si>
    <t>Uute kraavide ja nõvade mahamärkimine</t>
  </si>
  <si>
    <t>EN - ehitatava teenõva kaeve</t>
  </si>
  <si>
    <t>Olemasoleva tee/teemulde töötlemine profiili koos teekraede likvideerimisega ning mulde tihendamisega</t>
  </si>
  <si>
    <t>Teemulde ehitus, laiendus teekraavidest</t>
  </si>
  <si>
    <t>Mahakaeve, selle  lüke või vedu kuni 100m</t>
  </si>
  <si>
    <t xml:space="preserve">Teemulde ja aluse tihendamine </t>
  </si>
  <si>
    <t>Kruusast teealuse ehitamine koos tihendamisega. Sorteeritud kruus, Positsioon nr. 4, L=4,8m, (+materjal ja vedu karjäärist)</t>
  </si>
  <si>
    <t>Muldkeha ehitamine kohalikust pinnasest, H=20 cm</t>
  </si>
  <si>
    <t>Aluse ehitamine koos tihendamisega, sorteeritud kruus Positsioon nr. 4, (h=30cm) (+materjal ja vedu karjäärist)</t>
  </si>
  <si>
    <t>Mahasõidukoht M8 katendi ehitamine koos tihendamisega  (L=20 m, R=15 m) s.h.</t>
  </si>
  <si>
    <t>TP-T - T-kujuline tagasipööramise muldkeha ja katendi ehitamine koos tihendamisega s.h.</t>
  </si>
  <si>
    <t>Muldekeha ehitamine juurdeveetavast pinnasest filtr.m ≥0,5m/ööp. H=20sm (+materjal ja vedu karjäärist)</t>
  </si>
  <si>
    <t>Tee ja teeelementide katte ehitustööd</t>
  </si>
  <si>
    <t>Tee aluse mahuline planeerimine</t>
  </si>
  <si>
    <t>Settebasseini kaevamine ja puhastamine II -IIIgr.</t>
  </si>
  <si>
    <t>Settebasseini kaevepinnase edasitõstmine  I-II gr</t>
  </si>
  <si>
    <t>Settebasseini kaevepinnase laialiajamine buldooseriga  kuni 20 m</t>
  </si>
  <si>
    <t xml:space="preserve">Settebasseini täiendav puhastamine </t>
  </si>
  <si>
    <t>EK - ehitatava kuivenduskraavi kaeve</t>
  </si>
  <si>
    <t>ET - ehitatava teekraavi kaeve</t>
  </si>
  <si>
    <t>Di=50 cm plasttruubi torustiku, tüüp 50PT, ehitamine (profileeritud plasttoru, SN8)</t>
  </si>
  <si>
    <t>Geotekstiili (Deklareeritud tõmbetugevus MD/CMD ≥20 kN/m, 6,0 m lai) paigaldamine tihendatud ja profileeritud muldele</t>
  </si>
  <si>
    <t>Geovõrk (PET või PP, Deklareeritud tõmbetugevus MD/CMD ≥110/110kN, silma suurus 25-30mm) paigaldamine tihendatud ja profileeritud muldele</t>
  </si>
  <si>
    <t>Möödasõidukoha MS L=25m muldkeha ja katendi ehitamine koos tihendamisega s.h.</t>
  </si>
  <si>
    <t>Silmuse-kujulise tagasipööramise koha muldkeha ja katendi ehitamine koos tihendamisega s.h.</t>
  </si>
  <si>
    <t>Mahasõidukoht M5 katendi ehitamine koos tihendamisega  (L=5 m, R=5 m) s.h.</t>
  </si>
  <si>
    <t>Loaplatsi mõõtmetega 10x25 m muldkeha ja katendi ehitamine koos tihendamisega s.h.</t>
  </si>
  <si>
    <t>Platsi aluse maa paneerimine ja tasandamine</t>
  </si>
  <si>
    <t>Katte ehitamine koos tihendamisega, sorteeritud kruus Positsioon nr. 4, (h=20cm) (+materjal ja vedu karjäärist)</t>
  </si>
  <si>
    <t>Veejuhtmete põhja ja osa nõlva killustikpuistega kindlustus järsu kaldega lõikudes  D 32-56mm (5 cm paksune kiht laius 1,0m)</t>
  </si>
  <si>
    <t>Killustikust fr 32/64 teekatte ehitamine kiilutud fr 12/16 kuluga 25kg/m² ja kiilutud fr 8/12 kuluga 15kg/m² alus (h=20cm) (+materjal ja vedu karjäärist)</t>
  </si>
  <si>
    <t>Killustikust 32/64 teealuse ehitamine koos tihendamisega H=40sm, (+materjal ja vedu karjäärist)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</si>
</sst>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vertAlign val="superscript"/>
      <sz val="8"/>
      <color theme="1"/>
      <name val="Arial"/>
      <family val="2"/>
      <charset val="186"/>
    </font>
    <font>
      <b/>
      <sz val="8"/>
      <color theme="1"/>
      <name val="Arial"/>
      <family val="2"/>
      <charset val="186"/>
    </font>
    <font>
      <i/>
      <sz val="8"/>
      <color theme="1"/>
      <name val="Arial"/>
      <family val="2"/>
      <charset val="186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0" fontId="1" fillId="0" borderId="0"/>
    <xf numFmtId="0" fontId="1" fillId="0" borderId="0"/>
    <xf numFmtId="0" fontId="6" fillId="0" borderId="0"/>
  </cellStyleXfs>
  <cellXfs count="161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Fill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4" fontId="2" fillId="0" borderId="14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1" fontId="2" fillId="0" borderId="14" xfId="0" applyNumberFormat="1" applyFont="1" applyFill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/>
    </xf>
    <xf numFmtId="0" fontId="29" fillId="0" borderId="14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4" fontId="2" fillId="0" borderId="24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" fontId="2" fillId="24" borderId="14" xfId="0" applyNumberFormat="1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" fontId="3" fillId="0" borderId="2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 wrapText="1"/>
    </xf>
    <xf numFmtId="4" fontId="29" fillId="0" borderId="1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4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2" fontId="5" fillId="0" borderId="0" xfId="0" applyNumberFormat="1" applyFont="1" applyAlignment="1">
      <alignment vertical="center"/>
    </xf>
    <xf numFmtId="4" fontId="2" fillId="0" borderId="33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14" xfId="71" applyFont="1" applyBorder="1" applyAlignment="1">
      <alignment vertical="center" wrapText="1"/>
    </xf>
    <xf numFmtId="0" fontId="2" fillId="25" borderId="1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9" fillId="0" borderId="14" xfId="0" applyFont="1" applyBorder="1" applyAlignment="1">
      <alignment horizontal="center" vertical="center"/>
    </xf>
    <xf numFmtId="1" fontId="29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/>
    </xf>
    <xf numFmtId="1" fontId="2" fillId="0" borderId="14" xfId="59" applyFont="1" applyAlignment="1">
      <alignment horizontal="left" vertical="center"/>
    </xf>
    <xf numFmtId="0" fontId="2" fillId="0" borderId="14" xfId="42" applyFont="1" applyBorder="1" applyAlignment="1">
      <alignment vertical="center" wrapText="1"/>
    </xf>
    <xf numFmtId="0" fontId="29" fillId="0" borderId="14" xfId="0" applyFont="1" applyBorder="1" applyAlignment="1">
      <alignment horizontal="right" vertical="center"/>
    </xf>
    <xf numFmtId="0" fontId="32" fillId="0" borderId="14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4" fontId="3" fillId="0" borderId="17" xfId="0" applyNumberFormat="1" applyFont="1" applyFill="1" applyBorder="1" applyAlignment="1">
      <alignment horizontal="right" vertical="center" wrapText="1"/>
    </xf>
    <xf numFmtId="0" fontId="2" fillId="0" borderId="14" xfId="73" applyFont="1" applyBorder="1" applyAlignment="1">
      <alignment horizontal="left" vertical="center"/>
    </xf>
    <xf numFmtId="1" fontId="2" fillId="0" borderId="14" xfId="59" applyFont="1" applyAlignment="1">
      <alignment horizontal="center" vertical="center"/>
    </xf>
    <xf numFmtId="2" fontId="24" fillId="0" borderId="14" xfId="74" applyNumberFormat="1" applyFont="1" applyBorder="1" applyAlignment="1">
      <alignment horizontal="right" vertical="center"/>
    </xf>
    <xf numFmtId="0" fontId="2" fillId="0" borderId="14" xfId="73" applyFont="1" applyBorder="1" applyAlignment="1">
      <alignment vertical="center"/>
    </xf>
    <xf numFmtId="0" fontId="29" fillId="0" borderId="14" xfId="73" applyFont="1" applyBorder="1" applyAlignment="1">
      <alignment horizontal="center" vertical="center"/>
    </xf>
    <xf numFmtId="3" fontId="24" fillId="0" borderId="14" xfId="74" applyNumberFormat="1" applyFont="1" applyBorder="1" applyAlignment="1">
      <alignment horizontal="right" vertical="center"/>
    </xf>
    <xf numFmtId="3" fontId="2" fillId="0" borderId="14" xfId="74" applyNumberFormat="1" applyFont="1" applyBorder="1" applyAlignment="1">
      <alignment horizontal="right" vertical="center"/>
    </xf>
    <xf numFmtId="0" fontId="2" fillId="0" borderId="14" xfId="73" applyFont="1" applyBorder="1" applyAlignment="1">
      <alignment horizontal="center" vertical="center"/>
    </xf>
    <xf numFmtId="1" fontId="2" fillId="0" borderId="14" xfId="74" applyNumberFormat="1" applyFont="1" applyBorder="1" applyAlignment="1">
      <alignment horizontal="right" vertical="center"/>
    </xf>
    <xf numFmtId="0" fontId="24" fillId="0" borderId="14" xfId="74" applyFont="1" applyBorder="1" applyAlignment="1">
      <alignment horizontal="right" vertical="center"/>
    </xf>
    <xf numFmtId="1" fontId="24" fillId="0" borderId="14" xfId="74" applyNumberFormat="1" applyFont="1" applyBorder="1" applyAlignment="1">
      <alignment horizontal="right" vertical="center"/>
    </xf>
    <xf numFmtId="1" fontId="2" fillId="0" borderId="14" xfId="42" applyNumberFormat="1" applyFont="1" applyBorder="1" applyAlignment="1">
      <alignment horizontal="right" vertical="center"/>
    </xf>
    <xf numFmtId="0" fontId="2" fillId="0" borderId="34" xfId="72" applyFont="1" applyBorder="1" applyAlignment="1">
      <alignment horizontal="left" vertical="center" wrapText="1"/>
    </xf>
    <xf numFmtId="0" fontId="2" fillId="0" borderId="14" xfId="42" applyFont="1" applyBorder="1" applyAlignment="1">
      <alignment horizontal="right" vertical="center"/>
    </xf>
    <xf numFmtId="0" fontId="32" fillId="0" borderId="14" xfId="0" applyFont="1" applyBorder="1" applyAlignment="1">
      <alignment horizontal="right" vertical="center"/>
    </xf>
    <xf numFmtId="0" fontId="24" fillId="0" borderId="14" xfId="74" applyFont="1" applyBorder="1" applyAlignment="1">
      <alignment horizontal="center" vertical="center"/>
    </xf>
    <xf numFmtId="0" fontId="2" fillId="0" borderId="14" xfId="73" applyFont="1" applyBorder="1" applyAlignment="1">
      <alignment horizontal="left" vertical="center" wrapText="1"/>
    </xf>
    <xf numFmtId="0" fontId="2" fillId="0" borderId="14" xfId="42" applyFont="1" applyBorder="1" applyAlignment="1">
      <alignment horizontal="center" vertical="center"/>
    </xf>
    <xf numFmtId="1" fontId="2" fillId="0" borderId="14" xfId="51" applyNumberFormat="1" applyFont="1" applyBorder="1" applyAlignment="1">
      <alignment vertical="center" wrapText="1"/>
    </xf>
    <xf numFmtId="0" fontId="29" fillId="0" borderId="14" xfId="42" applyFont="1" applyBorder="1" applyAlignment="1">
      <alignment horizontal="center" vertical="center"/>
    </xf>
    <xf numFmtId="0" fontId="32" fillId="0" borderId="14" xfId="0" applyFont="1" applyBorder="1" applyAlignment="1">
      <alignment vertical="center" wrapText="1"/>
    </xf>
    <xf numFmtId="0" fontId="29" fillId="0" borderId="14" xfId="42" applyFont="1" applyBorder="1" applyAlignment="1">
      <alignment horizontal="right" vertical="center"/>
    </xf>
    <xf numFmtId="0" fontId="33" fillId="0" borderId="14" xfId="0" applyFont="1" applyBorder="1" applyAlignment="1">
      <alignment horizontal="right" vertical="center" wrapText="1"/>
    </xf>
    <xf numFmtId="0" fontId="30" fillId="26" borderId="14" xfId="0" applyFont="1" applyFill="1" applyBorder="1" applyAlignment="1">
      <alignment horizontal="right" vertical="center" wrapText="1"/>
    </xf>
    <xf numFmtId="0" fontId="30" fillId="0" borderId="14" xfId="0" applyFont="1" applyBorder="1" applyAlignment="1">
      <alignment horizontal="right" vertical="center" wrapText="1"/>
    </xf>
    <xf numFmtId="1" fontId="2" fillId="0" borderId="14" xfId="73" applyNumberFormat="1" applyFont="1" applyBorder="1" applyAlignment="1">
      <alignment horizontal="right" vertical="center"/>
    </xf>
    <xf numFmtId="1" fontId="29" fillId="0" borderId="14" xfId="42" applyNumberFormat="1" applyFont="1" applyBorder="1" applyAlignment="1">
      <alignment horizontal="right" vertical="center"/>
    </xf>
    <xf numFmtId="1" fontId="2" fillId="0" borderId="14" xfId="59" applyFont="1" applyBorder="1" applyAlignment="1">
      <alignment horizontal="center" vertical="center"/>
    </xf>
    <xf numFmtId="1" fontId="2" fillId="0" borderId="14" xfId="59" applyFont="1" applyBorder="1" applyAlignment="1">
      <alignment horizontal="left" vertical="center"/>
    </xf>
    <xf numFmtId="1" fontId="2" fillId="0" borderId="14" xfId="57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/>
    </xf>
    <xf numFmtId="0" fontId="2" fillId="0" borderId="14" xfId="0" applyFont="1" applyBorder="1" applyAlignment="1">
      <alignment vertical="center"/>
    </xf>
    <xf numFmtId="0" fontId="2" fillId="0" borderId="14" xfId="72" applyFont="1" applyBorder="1" applyAlignment="1">
      <alignment vertical="center" wrapText="1"/>
    </xf>
    <xf numFmtId="0" fontId="0" fillId="0" borderId="37" xfId="0" applyBorder="1" applyAlignment="1">
      <alignment vertical="center"/>
    </xf>
    <xf numFmtId="1" fontId="3" fillId="0" borderId="14" xfId="59" applyFont="1" applyBorder="1" applyAlignment="1">
      <alignment vertical="center"/>
    </xf>
    <xf numFmtId="1" fontId="3" fillId="0" borderId="14" xfId="59" applyFont="1" applyBorder="1" applyAlignment="1">
      <alignment horizontal="right" vertical="center"/>
    </xf>
    <xf numFmtId="1" fontId="3" fillId="0" borderId="14" xfId="57" applyFont="1" applyBorder="1" applyAlignment="1">
      <alignment horizontal="left" vertical="center" wrapText="1"/>
    </xf>
    <xf numFmtId="1" fontId="3" fillId="0" borderId="14" xfId="57" applyFont="1" applyBorder="1" applyAlignment="1">
      <alignment horizontal="center" vertical="center"/>
    </xf>
    <xf numFmtId="1" fontId="3" fillId="0" borderId="14" xfId="57" applyFont="1" applyBorder="1" applyAlignment="1">
      <alignment horizontal="right"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38" xfId="0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27" xfId="0" applyFont="1" applyBorder="1" applyAlignment="1">
      <alignment horizontal="right" vertical="center" wrapText="1"/>
    </xf>
    <xf numFmtId="0" fontId="3" fillId="0" borderId="28" xfId="0" applyFont="1" applyBorder="1" applyAlignment="1">
      <alignment horizontal="right" vertical="center" wrapText="1"/>
    </xf>
    <xf numFmtId="4" fontId="3" fillId="0" borderId="31" xfId="0" applyNumberFormat="1" applyFont="1" applyFill="1" applyBorder="1" applyAlignment="1">
      <alignment horizontal="center" vertical="center" wrapText="1"/>
    </xf>
    <xf numFmtId="4" fontId="3" fillId="0" borderId="3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Fill="1" applyBorder="1" applyAlignment="1">
      <alignment horizontal="center" vertical="center" wrapText="1"/>
    </xf>
    <xf numFmtId="4" fontId="3" fillId="0" borderId="25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Fill="1" applyBorder="1" applyAlignment="1">
      <alignment horizontal="center" vertical="center" wrapText="1"/>
    </xf>
    <xf numFmtId="4" fontId="3" fillId="0" borderId="20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right" vertical="center"/>
    </xf>
    <xf numFmtId="0" fontId="3" fillId="0" borderId="29" xfId="0" applyFont="1" applyFill="1" applyBorder="1" applyAlignment="1">
      <alignment horizontal="right" vertical="center"/>
    </xf>
    <xf numFmtId="0" fontId="3" fillId="0" borderId="30" xfId="0" applyFont="1" applyFill="1" applyBorder="1" applyAlignment="1">
      <alignment horizontal="right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25" fillId="0" borderId="0" xfId="0" applyFont="1" applyFill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/>
    </xf>
    <xf numFmtId="0" fontId="32" fillId="0" borderId="34" xfId="0" applyFont="1" applyBorder="1" applyAlignment="1">
      <alignment horizontal="center" vertical="center"/>
    </xf>
    <xf numFmtId="0" fontId="32" fillId="0" borderId="35" xfId="0" applyFont="1" applyBorder="1" applyAlignment="1">
      <alignment horizontal="center" vertical="center"/>
    </xf>
    <xf numFmtId="1" fontId="3" fillId="0" borderId="18" xfId="57" applyFont="1" applyBorder="1" applyAlignment="1">
      <alignment horizontal="center" vertical="center" wrapText="1"/>
    </xf>
    <xf numFmtId="1" fontId="3" fillId="0" borderId="34" xfId="57" applyFont="1" applyBorder="1" applyAlignment="1">
      <alignment horizontal="center" vertical="center" wrapText="1"/>
    </xf>
    <xf numFmtId="1" fontId="3" fillId="0" borderId="35" xfId="57" applyFont="1" applyBorder="1" applyAlignment="1">
      <alignment horizontal="center" vertical="center" wrapText="1"/>
    </xf>
    <xf numFmtId="1" fontId="3" fillId="0" borderId="18" xfId="59" applyFont="1" applyBorder="1" applyAlignment="1">
      <alignment horizontal="center" vertical="center"/>
    </xf>
    <xf numFmtId="1" fontId="3" fillId="0" borderId="34" xfId="59" applyFont="1" applyBorder="1" applyAlignment="1">
      <alignment horizontal="center" vertical="center"/>
    </xf>
    <xf numFmtId="1" fontId="3" fillId="0" borderId="35" xfId="59" applyFont="1" applyBorder="1" applyAlignment="1">
      <alignment horizontal="center" vertical="center"/>
    </xf>
    <xf numFmtId="0" fontId="32" fillId="0" borderId="14" xfId="0" applyFont="1" applyBorder="1" applyAlignment="1">
      <alignment horizontal="left" vertical="center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allaad_om-2kr$ 2" xfId="73" xr:uid="{37F0FB69-1138-4FD2-83AB-5C94F9559C87}"/>
    <cellStyle name="Normaallaad_Ranna vahtkonna teeOM3.4" xfId="74" xr:uid="{61A9C347-9DFC-4155-A3D6-4D5F928B0158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rmal_Ahtme3 2 2" xfId="72" xr:uid="{69225D37-013C-49EA-A849-5D1E8B0645C7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396"/>
  <sheetViews>
    <sheetView tabSelected="1" topLeftCell="A140" workbookViewId="0">
      <selection activeCell="B154" sqref="B154"/>
    </sheetView>
  </sheetViews>
  <sheetFormatPr defaultColWidth="9.109375" defaultRowHeight="10.199999999999999" x14ac:dyDescent="0.25"/>
  <cols>
    <col min="1" max="1" width="3.33203125" style="4" customWidth="1"/>
    <col min="2" max="2" width="53.109375" style="7" customWidth="1"/>
    <col min="3" max="3" width="7.109375" style="3" customWidth="1"/>
    <col min="4" max="4" width="8.5546875" style="10" customWidth="1"/>
    <col min="5" max="6" width="8.5546875" style="8" customWidth="1"/>
    <col min="7" max="7" width="8.5546875" style="1" customWidth="1"/>
    <col min="8" max="16384" width="9.109375" style="1"/>
  </cols>
  <sheetData>
    <row r="1" spans="1:50" s="26" customFormat="1" ht="45.6" customHeight="1" x14ac:dyDescent="0.25">
      <c r="A1" s="134" t="s">
        <v>62</v>
      </c>
      <c r="B1" s="135"/>
      <c r="C1" s="135"/>
      <c r="D1" s="135"/>
      <c r="E1" s="135"/>
      <c r="F1" s="135"/>
    </row>
    <row r="2" spans="1:50" s="26" customFormat="1" ht="12.75" customHeight="1" x14ac:dyDescent="0.25">
      <c r="A2" s="4"/>
      <c r="B2" s="7"/>
      <c r="C2" s="3"/>
      <c r="D2" s="10"/>
      <c r="E2" s="8"/>
      <c r="F2" s="8"/>
    </row>
    <row r="3" spans="1:50" s="26" customFormat="1" ht="15" x14ac:dyDescent="0.25">
      <c r="A3" s="6" t="s">
        <v>16</v>
      </c>
      <c r="B3" s="7"/>
      <c r="C3" s="3"/>
      <c r="D3" s="10"/>
      <c r="E3" s="8"/>
      <c r="F3" s="8"/>
    </row>
    <row r="4" spans="1:50" ht="10.8" thickBot="1" x14ac:dyDescent="0.3"/>
    <row r="5" spans="1:50" s="5" customFormat="1" ht="12.75" customHeight="1" x14ac:dyDescent="0.25">
      <c r="A5" s="136" t="s">
        <v>3</v>
      </c>
      <c r="B5" s="139" t="s">
        <v>1</v>
      </c>
      <c r="C5" s="142" t="s">
        <v>4</v>
      </c>
      <c r="D5" s="142" t="s">
        <v>5</v>
      </c>
      <c r="E5" s="145" t="s">
        <v>6</v>
      </c>
      <c r="F5" s="148" t="s">
        <v>7</v>
      </c>
    </row>
    <row r="6" spans="1:50" s="5" customFormat="1" ht="13.2" x14ac:dyDescent="0.25">
      <c r="A6" s="137"/>
      <c r="B6" s="140"/>
      <c r="C6" s="143"/>
      <c r="D6" s="143"/>
      <c r="E6" s="146"/>
      <c r="F6" s="149"/>
      <c r="G6" s="1"/>
      <c r="H6" s="1"/>
      <c r="I6" s="1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</row>
    <row r="7" spans="1:50" s="5" customFormat="1" ht="12.75" customHeight="1" thickBot="1" x14ac:dyDescent="0.3">
      <c r="A7" s="138"/>
      <c r="B7" s="141"/>
      <c r="C7" s="144"/>
      <c r="D7" s="16" t="s">
        <v>63</v>
      </c>
      <c r="E7" s="147"/>
      <c r="F7" s="150"/>
      <c r="G7" s="1"/>
      <c r="H7" s="1"/>
      <c r="I7" s="1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</row>
    <row r="8" spans="1:50" s="5" customFormat="1" ht="12.75" customHeight="1" x14ac:dyDescent="0.25">
      <c r="A8" s="103" t="s">
        <v>78</v>
      </c>
      <c r="B8" s="104"/>
      <c r="C8" s="104"/>
      <c r="D8" s="104"/>
      <c r="E8" s="104"/>
      <c r="F8" s="105"/>
      <c r="G8" s="1"/>
      <c r="H8" s="1"/>
      <c r="I8" s="1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</row>
    <row r="9" spans="1:50" s="5" customFormat="1" ht="12.75" customHeight="1" x14ac:dyDescent="0.25">
      <c r="A9" s="128" t="s">
        <v>18</v>
      </c>
      <c r="B9" s="129"/>
      <c r="C9" s="129"/>
      <c r="D9" s="129"/>
      <c r="E9" s="129"/>
      <c r="F9" s="130"/>
      <c r="G9" s="1"/>
      <c r="H9" s="1"/>
      <c r="I9" s="1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</row>
    <row r="10" spans="1:50" s="5" customFormat="1" ht="10.8" customHeight="1" x14ac:dyDescent="0.25">
      <c r="A10" s="50">
        <v>1</v>
      </c>
      <c r="B10" s="51" t="s">
        <v>42</v>
      </c>
      <c r="C10" s="52" t="s">
        <v>13</v>
      </c>
      <c r="D10" s="30">
        <v>5</v>
      </c>
      <c r="E10" s="27"/>
      <c r="F10" s="14">
        <f t="shared" ref="F10:F15" si="0">SUM(D10*E10)</f>
        <v>0</v>
      </c>
      <c r="G10" s="1"/>
      <c r="H10" s="1"/>
      <c r="I10" s="1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</row>
    <row r="11" spans="1:50" s="5" customFormat="1" ht="10.8" customHeight="1" x14ac:dyDescent="0.25">
      <c r="A11" s="50">
        <v>2</v>
      </c>
      <c r="B11" s="64" t="s">
        <v>46</v>
      </c>
      <c r="C11" s="65" t="s">
        <v>28</v>
      </c>
      <c r="D11" s="66">
        <v>0.69</v>
      </c>
      <c r="E11" s="27"/>
      <c r="F11" s="14">
        <f>SUM(D11*E11)</f>
        <v>0</v>
      </c>
      <c r="G11" s="1"/>
      <c r="H11" s="1"/>
      <c r="I11" s="47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</row>
    <row r="12" spans="1:50" s="5" customFormat="1" ht="10.8" customHeight="1" x14ac:dyDescent="0.25">
      <c r="A12" s="50">
        <v>3</v>
      </c>
      <c r="B12" s="67" t="s">
        <v>37</v>
      </c>
      <c r="C12" s="68" t="s">
        <v>15</v>
      </c>
      <c r="D12" s="69">
        <v>958</v>
      </c>
      <c r="E12" s="48"/>
      <c r="F12" s="14">
        <f t="shared" si="0"/>
        <v>0</v>
      </c>
      <c r="G12" s="1"/>
      <c r="H12" s="1"/>
      <c r="I12" s="47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</row>
    <row r="13" spans="1:50" s="5" customFormat="1" ht="10.8" customHeight="1" x14ac:dyDescent="0.25">
      <c r="A13" s="50">
        <v>4</v>
      </c>
      <c r="B13" s="67" t="s">
        <v>48</v>
      </c>
      <c r="C13" s="68" t="s">
        <v>15</v>
      </c>
      <c r="D13" s="70">
        <v>958</v>
      </c>
      <c r="E13" s="48"/>
      <c r="F13" s="14">
        <f t="shared" si="0"/>
        <v>0</v>
      </c>
      <c r="G13" s="1"/>
      <c r="H13" s="1"/>
      <c r="I13" s="47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</row>
    <row r="14" spans="1:50" s="5" customFormat="1" ht="10.8" customHeight="1" x14ac:dyDescent="0.25">
      <c r="A14" s="50">
        <v>5</v>
      </c>
      <c r="B14" s="67" t="s">
        <v>49</v>
      </c>
      <c r="C14" s="68" t="s">
        <v>15</v>
      </c>
      <c r="D14" s="70">
        <v>958</v>
      </c>
      <c r="E14" s="48"/>
      <c r="F14" s="14">
        <f t="shared" si="0"/>
        <v>0</v>
      </c>
      <c r="G14" s="1"/>
      <c r="H14" s="1"/>
      <c r="I14" s="47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</row>
    <row r="15" spans="1:50" s="5" customFormat="1" ht="10.8" customHeight="1" x14ac:dyDescent="0.25">
      <c r="A15" s="50">
        <v>6</v>
      </c>
      <c r="B15" s="67" t="s">
        <v>80</v>
      </c>
      <c r="C15" s="71" t="s">
        <v>14</v>
      </c>
      <c r="D15" s="72">
        <v>3</v>
      </c>
      <c r="E15" s="48"/>
      <c r="F15" s="14">
        <f t="shared" si="0"/>
        <v>0</v>
      </c>
      <c r="G15" s="1"/>
      <c r="H15" s="1"/>
      <c r="I15" s="47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</row>
    <row r="16" spans="1:50" s="5" customFormat="1" ht="12.75" customHeight="1" x14ac:dyDescent="0.25">
      <c r="A16" s="128" t="s">
        <v>19</v>
      </c>
      <c r="B16" s="129"/>
      <c r="C16" s="129"/>
      <c r="D16" s="129"/>
      <c r="E16" s="129"/>
      <c r="F16" s="130"/>
      <c r="G16" s="1"/>
      <c r="H16" s="1"/>
      <c r="I16" s="1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</row>
    <row r="17" spans="1:50" s="5" customFormat="1" ht="10.8" customHeight="1" x14ac:dyDescent="0.25">
      <c r="A17" s="50">
        <v>7</v>
      </c>
      <c r="B17" s="58" t="s">
        <v>43</v>
      </c>
      <c r="C17" s="65" t="s">
        <v>14</v>
      </c>
      <c r="D17" s="73">
        <v>2</v>
      </c>
      <c r="E17" s="13"/>
      <c r="F17" s="14">
        <f t="shared" ref="F17:F24" si="1">SUM(D17*E17)</f>
        <v>0</v>
      </c>
      <c r="G17" s="1"/>
      <c r="H17" s="1"/>
      <c r="I17" s="1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</row>
    <row r="18" spans="1:50" s="5" customFormat="1" ht="10.8" customHeight="1" x14ac:dyDescent="0.25">
      <c r="A18" s="50">
        <v>8</v>
      </c>
      <c r="B18" s="58" t="s">
        <v>81</v>
      </c>
      <c r="C18" s="65" t="s">
        <v>15</v>
      </c>
      <c r="D18" s="74">
        <v>9</v>
      </c>
      <c r="E18" s="13"/>
      <c r="F18" s="14">
        <f t="shared" ref="F18" si="2">SUM(D18*E18)</f>
        <v>0</v>
      </c>
      <c r="G18" s="1"/>
      <c r="H18" s="1"/>
      <c r="I18" s="1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</row>
    <row r="19" spans="1:50" s="5" customFormat="1" ht="10.8" customHeight="1" x14ac:dyDescent="0.25">
      <c r="A19" s="50">
        <v>9</v>
      </c>
      <c r="B19" s="58" t="s">
        <v>82</v>
      </c>
      <c r="C19" s="65" t="s">
        <v>15</v>
      </c>
      <c r="D19" s="74">
        <v>10</v>
      </c>
      <c r="E19" s="13"/>
      <c r="F19" s="14">
        <f t="shared" si="1"/>
        <v>0</v>
      </c>
      <c r="G19" s="1"/>
      <c r="H19" s="1"/>
      <c r="I19" s="1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</row>
    <row r="20" spans="1:50" s="5" customFormat="1" ht="10.8" customHeight="1" x14ac:dyDescent="0.25">
      <c r="A20" s="50">
        <v>10</v>
      </c>
      <c r="B20" s="58" t="s">
        <v>83</v>
      </c>
      <c r="C20" s="65" t="s">
        <v>38</v>
      </c>
      <c r="D20" s="74">
        <v>1</v>
      </c>
      <c r="E20" s="13"/>
      <c r="F20" s="14">
        <f t="shared" si="1"/>
        <v>0</v>
      </c>
      <c r="G20" s="1"/>
      <c r="H20" s="1"/>
      <c r="I20" s="1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</row>
    <row r="21" spans="1:50" s="5" customFormat="1" ht="10.8" customHeight="1" x14ac:dyDescent="0.25">
      <c r="A21" s="50">
        <v>11</v>
      </c>
      <c r="B21" s="58" t="s">
        <v>84</v>
      </c>
      <c r="C21" s="65" t="s">
        <v>38</v>
      </c>
      <c r="D21" s="75">
        <v>1</v>
      </c>
      <c r="E21" s="13"/>
      <c r="F21" s="14">
        <f t="shared" si="1"/>
        <v>0</v>
      </c>
      <c r="G21" s="1"/>
      <c r="H21" s="1"/>
      <c r="I21" s="1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</row>
    <row r="22" spans="1:50" s="5" customFormat="1" ht="21.6" customHeight="1" x14ac:dyDescent="0.25">
      <c r="A22" s="50">
        <v>12</v>
      </c>
      <c r="B22" s="76" t="s">
        <v>51</v>
      </c>
      <c r="C22" s="55" t="s">
        <v>47</v>
      </c>
      <c r="D22" s="77">
        <v>10</v>
      </c>
      <c r="E22" s="13"/>
      <c r="F22" s="14">
        <f t="shared" si="1"/>
        <v>0</v>
      </c>
      <c r="G22" s="1"/>
      <c r="H22" s="1"/>
      <c r="I22" s="1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</row>
    <row r="23" spans="1:50" s="5" customFormat="1" ht="10.8" customHeight="1" x14ac:dyDescent="0.25">
      <c r="A23" s="50">
        <v>13</v>
      </c>
      <c r="B23" s="57" t="s">
        <v>44</v>
      </c>
      <c r="C23" s="55" t="s">
        <v>14</v>
      </c>
      <c r="D23" s="60">
        <v>2</v>
      </c>
      <c r="E23" s="13"/>
      <c r="F23" s="14">
        <f t="shared" ref="F23" si="3">SUM(D23*E23)</f>
        <v>0</v>
      </c>
      <c r="G23" s="1"/>
      <c r="H23" s="1"/>
      <c r="I23" s="1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</row>
    <row r="24" spans="1:50" s="5" customFormat="1" ht="10.8" customHeight="1" x14ac:dyDescent="0.25">
      <c r="A24" s="50">
        <v>14</v>
      </c>
      <c r="B24" s="57" t="s">
        <v>85</v>
      </c>
      <c r="C24" s="55" t="s">
        <v>15</v>
      </c>
      <c r="D24" s="60">
        <v>9</v>
      </c>
      <c r="E24" s="13"/>
      <c r="F24" s="14">
        <f t="shared" si="1"/>
        <v>0</v>
      </c>
      <c r="G24" s="1"/>
      <c r="H24" s="1"/>
      <c r="I24" s="1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</row>
    <row r="25" spans="1:50" s="5" customFormat="1" ht="12.6" customHeight="1" x14ac:dyDescent="0.25">
      <c r="A25" s="128" t="s">
        <v>23</v>
      </c>
      <c r="B25" s="129"/>
      <c r="C25" s="129"/>
      <c r="D25" s="129"/>
      <c r="E25" s="129"/>
      <c r="F25" s="130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</row>
    <row r="26" spans="1:50" s="5" customFormat="1" ht="10.8" customHeight="1" x14ac:dyDescent="0.25">
      <c r="A26" s="50">
        <v>15</v>
      </c>
      <c r="B26" s="25" t="s">
        <v>24</v>
      </c>
      <c r="C26" s="18" t="s">
        <v>14</v>
      </c>
      <c r="D26" s="22">
        <v>2</v>
      </c>
      <c r="E26" s="24"/>
      <c r="F26" s="14">
        <f t="shared" ref="F26:F29" si="4">SUM(D26*E26)</f>
        <v>0</v>
      </c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</row>
    <row r="27" spans="1:50" s="37" customFormat="1" ht="10.8" customHeight="1" x14ac:dyDescent="0.25">
      <c r="A27" s="50">
        <v>16</v>
      </c>
      <c r="B27" s="38" t="s">
        <v>35</v>
      </c>
      <c r="C27" s="23" t="s">
        <v>26</v>
      </c>
      <c r="D27" s="39">
        <v>2</v>
      </c>
      <c r="E27" s="40"/>
      <c r="F27" s="41">
        <f t="shared" si="4"/>
        <v>0</v>
      </c>
      <c r="G27" s="36"/>
      <c r="H27" s="36"/>
      <c r="I27" s="36"/>
      <c r="J27" s="36"/>
    </row>
    <row r="28" spans="1:50" s="5" customFormat="1" ht="21.6" customHeight="1" x14ac:dyDescent="0.25">
      <c r="A28" s="50">
        <v>17</v>
      </c>
      <c r="B28" s="25" t="s">
        <v>27</v>
      </c>
      <c r="C28" s="18" t="s">
        <v>14</v>
      </c>
      <c r="D28" s="22">
        <v>1</v>
      </c>
      <c r="E28" s="24"/>
      <c r="F28" s="14">
        <f t="shared" si="4"/>
        <v>0</v>
      </c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</row>
    <row r="29" spans="1:50" s="5" customFormat="1" ht="32.4" customHeight="1" x14ac:dyDescent="0.25">
      <c r="A29" s="50">
        <v>18</v>
      </c>
      <c r="B29" s="25" t="s">
        <v>25</v>
      </c>
      <c r="C29" s="18" t="s">
        <v>26</v>
      </c>
      <c r="D29" s="22">
        <v>1</v>
      </c>
      <c r="E29" s="24"/>
      <c r="F29" s="14">
        <f t="shared" si="4"/>
        <v>0</v>
      </c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</row>
    <row r="30" spans="1:50" s="5" customFormat="1" ht="12.6" customHeight="1" thickBot="1" x14ac:dyDescent="0.3">
      <c r="A30" s="106" t="s">
        <v>79</v>
      </c>
      <c r="B30" s="107"/>
      <c r="C30" s="107"/>
      <c r="D30" s="107"/>
      <c r="E30" s="108"/>
      <c r="F30" s="63">
        <f>SUM(F10:F29)</f>
        <v>0</v>
      </c>
      <c r="G30" s="1"/>
      <c r="H30" s="1"/>
      <c r="I30" s="1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</row>
    <row r="31" spans="1:50" s="5" customFormat="1" ht="12.6" customHeight="1" x14ac:dyDescent="0.25">
      <c r="A31" s="131" t="s">
        <v>64</v>
      </c>
      <c r="B31" s="132"/>
      <c r="C31" s="132"/>
      <c r="D31" s="132"/>
      <c r="E31" s="132"/>
      <c r="F31" s="133"/>
      <c r="G31" s="1"/>
      <c r="H31" s="1"/>
      <c r="I31" s="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</row>
    <row r="32" spans="1:50" s="5" customFormat="1" ht="12.6" customHeight="1" x14ac:dyDescent="0.25">
      <c r="A32" s="151" t="s">
        <v>18</v>
      </c>
      <c r="B32" s="152"/>
      <c r="C32" s="152"/>
      <c r="D32" s="152"/>
      <c r="E32" s="152"/>
      <c r="F32" s="153"/>
      <c r="G32" s="1"/>
      <c r="H32" s="1"/>
      <c r="I32" s="1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</row>
    <row r="33" spans="1:50" s="5" customFormat="1" ht="10.8" customHeight="1" x14ac:dyDescent="0.25">
      <c r="A33" s="50">
        <v>19</v>
      </c>
      <c r="B33" s="51" t="s">
        <v>42</v>
      </c>
      <c r="C33" s="52" t="s">
        <v>13</v>
      </c>
      <c r="D33" s="30">
        <v>5</v>
      </c>
      <c r="E33" s="13"/>
      <c r="F33" s="14">
        <f t="shared" ref="F33" si="5">SUM(D33*E33)</f>
        <v>0</v>
      </c>
      <c r="G33" s="1"/>
      <c r="H33" s="1"/>
      <c r="I33" s="1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</row>
    <row r="34" spans="1:50" s="5" customFormat="1" ht="10.8" customHeight="1" x14ac:dyDescent="0.25">
      <c r="A34" s="50">
        <v>20</v>
      </c>
      <c r="B34" s="64" t="s">
        <v>46</v>
      </c>
      <c r="C34" s="91" t="s">
        <v>28</v>
      </c>
      <c r="D34" s="66">
        <v>0.19</v>
      </c>
      <c r="E34" s="13"/>
      <c r="F34" s="14">
        <f t="shared" ref="F34:F36" si="6">SUM(D34*E34)</f>
        <v>0</v>
      </c>
      <c r="G34" s="1"/>
      <c r="H34" s="1"/>
      <c r="I34" s="1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</row>
    <row r="35" spans="1:50" s="5" customFormat="1" ht="10.8" customHeight="1" x14ac:dyDescent="0.25">
      <c r="A35" s="50">
        <v>21</v>
      </c>
      <c r="B35" s="67" t="s">
        <v>86</v>
      </c>
      <c r="C35" s="68" t="s">
        <v>15</v>
      </c>
      <c r="D35" s="69">
        <v>1414</v>
      </c>
      <c r="E35" s="13"/>
      <c r="F35" s="14">
        <f t="shared" si="6"/>
        <v>0</v>
      </c>
      <c r="G35" s="1"/>
      <c r="H35" s="1"/>
      <c r="I35" s="1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</row>
    <row r="36" spans="1:50" s="5" customFormat="1" ht="10.8" customHeight="1" x14ac:dyDescent="0.25">
      <c r="A36" s="50">
        <v>22</v>
      </c>
      <c r="B36" s="67" t="s">
        <v>87</v>
      </c>
      <c r="C36" s="68" t="s">
        <v>15</v>
      </c>
      <c r="D36" s="69">
        <v>1414</v>
      </c>
      <c r="E36" s="13"/>
      <c r="F36" s="14">
        <f t="shared" si="6"/>
        <v>0</v>
      </c>
      <c r="G36" s="1"/>
      <c r="H36" s="1"/>
      <c r="I36" s="1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</row>
    <row r="37" spans="1:50" s="5" customFormat="1" ht="10.8" customHeight="1" x14ac:dyDescent="0.25">
      <c r="A37" s="50">
        <v>23</v>
      </c>
      <c r="B37" s="67" t="s">
        <v>48</v>
      </c>
      <c r="C37" s="68" t="s">
        <v>15</v>
      </c>
      <c r="D37" s="70">
        <v>1414</v>
      </c>
      <c r="E37" s="13"/>
      <c r="F37" s="14">
        <f t="shared" ref="F37:F41" si="7">SUM(D37*E37)</f>
        <v>0</v>
      </c>
      <c r="G37" s="1"/>
      <c r="H37" s="1"/>
      <c r="I37" s="1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</row>
    <row r="38" spans="1:50" s="5" customFormat="1" ht="10.8" customHeight="1" x14ac:dyDescent="0.25">
      <c r="A38" s="50">
        <v>24</v>
      </c>
      <c r="B38" s="67" t="s">
        <v>49</v>
      </c>
      <c r="C38" s="68" t="s">
        <v>15</v>
      </c>
      <c r="D38" s="70">
        <v>1414</v>
      </c>
      <c r="E38" s="13"/>
      <c r="F38" s="14">
        <f t="shared" si="7"/>
        <v>0</v>
      </c>
      <c r="G38" s="1"/>
      <c r="H38" s="1"/>
      <c r="I38" s="1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</row>
    <row r="39" spans="1:50" s="5" customFormat="1" ht="12.6" customHeight="1" x14ac:dyDescent="0.25">
      <c r="A39" s="157" t="s">
        <v>19</v>
      </c>
      <c r="B39" s="158"/>
      <c r="C39" s="158"/>
      <c r="D39" s="158"/>
      <c r="E39" s="158"/>
      <c r="F39" s="159"/>
      <c r="G39" s="1"/>
      <c r="H39" s="1"/>
      <c r="I39" s="1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</row>
    <row r="40" spans="1:50" s="5" customFormat="1" ht="10.8" customHeight="1" x14ac:dyDescent="0.25">
      <c r="A40" s="50">
        <v>25</v>
      </c>
      <c r="B40" s="92" t="s">
        <v>43</v>
      </c>
      <c r="C40" s="91" t="s">
        <v>14</v>
      </c>
      <c r="D40" s="73">
        <v>7</v>
      </c>
      <c r="E40" s="13"/>
      <c r="F40" s="14">
        <f t="shared" si="7"/>
        <v>0</v>
      </c>
      <c r="G40" s="1"/>
      <c r="H40" s="1"/>
      <c r="I40" s="1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</row>
    <row r="41" spans="1:50" s="5" customFormat="1" ht="10.8" customHeight="1" x14ac:dyDescent="0.25">
      <c r="A41" s="50">
        <v>26</v>
      </c>
      <c r="B41" s="92" t="s">
        <v>81</v>
      </c>
      <c r="C41" s="91" t="s">
        <v>15</v>
      </c>
      <c r="D41" s="74">
        <v>66</v>
      </c>
      <c r="E41" s="13"/>
      <c r="F41" s="14">
        <f t="shared" si="7"/>
        <v>0</v>
      </c>
      <c r="G41" s="1"/>
      <c r="H41" s="1"/>
      <c r="I41" s="1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</row>
    <row r="42" spans="1:50" s="5" customFormat="1" ht="10.8" customHeight="1" x14ac:dyDescent="0.25">
      <c r="A42" s="50">
        <v>27</v>
      </c>
      <c r="B42" s="92" t="s">
        <v>83</v>
      </c>
      <c r="C42" s="91" t="s">
        <v>38</v>
      </c>
      <c r="D42" s="74">
        <v>7</v>
      </c>
      <c r="E42" s="13"/>
      <c r="F42" s="14">
        <f t="shared" ref="F42:F65" si="8">SUM(D42*E42)</f>
        <v>0</v>
      </c>
      <c r="G42" s="1"/>
      <c r="H42" s="1"/>
      <c r="I42" s="1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</row>
    <row r="43" spans="1:50" s="5" customFormat="1" ht="10.8" customHeight="1" x14ac:dyDescent="0.25">
      <c r="A43" s="50">
        <v>28</v>
      </c>
      <c r="B43" s="57" t="s">
        <v>44</v>
      </c>
      <c r="C43" s="55" t="s">
        <v>14</v>
      </c>
      <c r="D43" s="60">
        <v>10</v>
      </c>
      <c r="E43" s="13"/>
      <c r="F43" s="14">
        <f t="shared" si="8"/>
        <v>0</v>
      </c>
      <c r="G43" s="1"/>
      <c r="H43" s="1"/>
      <c r="I43" s="1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</row>
    <row r="44" spans="1:50" s="5" customFormat="1" ht="12.6" customHeight="1" x14ac:dyDescent="0.25">
      <c r="A44" s="154" t="s">
        <v>98</v>
      </c>
      <c r="B44" s="155"/>
      <c r="C44" s="155"/>
      <c r="D44" s="155"/>
      <c r="E44" s="155"/>
      <c r="F44" s="156"/>
      <c r="G44" s="1"/>
      <c r="H44" s="1"/>
      <c r="I44" s="1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4"/>
      <c r="AS44" s="54"/>
      <c r="AT44" s="54"/>
      <c r="AU44" s="54"/>
      <c r="AV44" s="54"/>
      <c r="AW44" s="54"/>
      <c r="AX44" s="54"/>
    </row>
    <row r="45" spans="1:50" s="5" customFormat="1" ht="21.6" customHeight="1" x14ac:dyDescent="0.25">
      <c r="A45" s="50">
        <v>29</v>
      </c>
      <c r="B45" s="80" t="s">
        <v>52</v>
      </c>
      <c r="C45" s="71" t="s">
        <v>15</v>
      </c>
      <c r="D45" s="74">
        <v>1180</v>
      </c>
      <c r="E45" s="13"/>
      <c r="F45" s="14">
        <f t="shared" si="8"/>
        <v>0</v>
      </c>
      <c r="G45" s="1"/>
      <c r="H45" s="1"/>
      <c r="I45" s="1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3"/>
    </row>
    <row r="46" spans="1:50" s="5" customFormat="1" ht="10.8" customHeight="1" x14ac:dyDescent="0.25">
      <c r="A46" s="50">
        <v>30</v>
      </c>
      <c r="B46" s="80" t="s">
        <v>53</v>
      </c>
      <c r="C46" s="71" t="s">
        <v>14</v>
      </c>
      <c r="D46" s="74">
        <v>9</v>
      </c>
      <c r="E46" s="13"/>
      <c r="F46" s="14">
        <f t="shared" si="8"/>
        <v>0</v>
      </c>
      <c r="G46" s="1"/>
      <c r="H46" s="1"/>
      <c r="I46" s="1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</row>
    <row r="47" spans="1:50" s="5" customFormat="1" ht="21.6" customHeight="1" x14ac:dyDescent="0.25">
      <c r="A47" s="50">
        <v>31</v>
      </c>
      <c r="B47" s="93" t="s">
        <v>88</v>
      </c>
      <c r="C47" s="81" t="s">
        <v>54</v>
      </c>
      <c r="D47" s="74">
        <v>7320</v>
      </c>
      <c r="E47" s="13"/>
      <c r="F47" s="14">
        <f t="shared" si="8"/>
        <v>0</v>
      </c>
      <c r="G47" s="1"/>
      <c r="H47" s="1"/>
      <c r="I47" s="1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</row>
    <row r="48" spans="1:50" s="5" customFormat="1" ht="10.8" customHeight="1" x14ac:dyDescent="0.25">
      <c r="A48" s="50">
        <v>32</v>
      </c>
      <c r="B48" s="93" t="s">
        <v>89</v>
      </c>
      <c r="C48" s="81" t="s">
        <v>29</v>
      </c>
      <c r="D48" s="74">
        <v>679</v>
      </c>
      <c r="E48" s="13"/>
      <c r="F48" s="14">
        <f t="shared" si="8"/>
        <v>0</v>
      </c>
      <c r="G48" s="1"/>
      <c r="H48" s="1"/>
      <c r="I48" s="1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</row>
    <row r="49" spans="1:50" s="5" customFormat="1" ht="10.8" customHeight="1" x14ac:dyDescent="0.25">
      <c r="A49" s="50">
        <v>33</v>
      </c>
      <c r="B49" s="82" t="s">
        <v>90</v>
      </c>
      <c r="C49" s="81" t="s">
        <v>29</v>
      </c>
      <c r="D49" s="74">
        <v>420</v>
      </c>
      <c r="E49" s="13"/>
      <c r="F49" s="14">
        <f t="shared" si="8"/>
        <v>0</v>
      </c>
      <c r="G49" s="1"/>
      <c r="H49" s="1"/>
      <c r="I49" s="1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3"/>
      <c r="AX49" s="53"/>
    </row>
    <row r="50" spans="1:50" s="5" customFormat="1" ht="10.8" customHeight="1" x14ac:dyDescent="0.25">
      <c r="A50" s="50">
        <v>34</v>
      </c>
      <c r="B50" s="93" t="s">
        <v>91</v>
      </c>
      <c r="C50" s="81" t="s">
        <v>29</v>
      </c>
      <c r="D50" s="75">
        <v>1099</v>
      </c>
      <c r="E50" s="13"/>
      <c r="F50" s="14">
        <f t="shared" si="8"/>
        <v>0</v>
      </c>
      <c r="G50" s="1"/>
      <c r="H50" s="1"/>
      <c r="I50" s="1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53"/>
      <c r="AR50" s="53"/>
      <c r="AS50" s="53"/>
      <c r="AT50" s="53"/>
      <c r="AU50" s="53"/>
      <c r="AV50" s="53"/>
      <c r="AW50" s="53"/>
      <c r="AX50" s="53"/>
    </row>
    <row r="51" spans="1:50" s="5" customFormat="1" ht="21.6" customHeight="1" x14ac:dyDescent="0.25">
      <c r="A51" s="50">
        <v>35</v>
      </c>
      <c r="B51" s="59" t="s">
        <v>55</v>
      </c>
      <c r="C51" s="81" t="s">
        <v>54</v>
      </c>
      <c r="D51" s="74">
        <v>5900</v>
      </c>
      <c r="E51" s="13"/>
      <c r="F51" s="14">
        <f t="shared" si="8"/>
        <v>0</v>
      </c>
      <c r="G51" s="1"/>
      <c r="H51" s="1"/>
      <c r="I51" s="1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</row>
    <row r="52" spans="1:50" s="5" customFormat="1" ht="21.6" customHeight="1" x14ac:dyDescent="0.25">
      <c r="A52" s="50">
        <v>36</v>
      </c>
      <c r="B52" s="44" t="s">
        <v>92</v>
      </c>
      <c r="C52" s="83" t="s">
        <v>29</v>
      </c>
      <c r="D52" s="75">
        <v>1204</v>
      </c>
      <c r="E52" s="13"/>
      <c r="F52" s="14">
        <f t="shared" si="8"/>
        <v>0</v>
      </c>
      <c r="G52" s="1"/>
      <c r="H52" s="1"/>
      <c r="I52" s="1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53"/>
      <c r="AW52" s="53"/>
      <c r="AX52" s="53"/>
    </row>
    <row r="53" spans="1:50" s="5" customFormat="1" ht="21.6" customHeight="1" x14ac:dyDescent="0.25">
      <c r="A53" s="50">
        <v>37</v>
      </c>
      <c r="B53" s="44" t="s">
        <v>56</v>
      </c>
      <c r="C53" s="83" t="s">
        <v>29</v>
      </c>
      <c r="D53" s="75">
        <v>555</v>
      </c>
      <c r="E53" s="13"/>
      <c r="F53" s="14">
        <f t="shared" si="8"/>
        <v>0</v>
      </c>
      <c r="G53" s="1"/>
      <c r="H53" s="1"/>
      <c r="I53" s="1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53"/>
      <c r="AT53" s="53"/>
      <c r="AU53" s="53"/>
      <c r="AV53" s="53"/>
      <c r="AW53" s="53"/>
      <c r="AX53" s="53"/>
    </row>
    <row r="54" spans="1:50" s="5" customFormat="1" ht="21.6" customHeight="1" x14ac:dyDescent="0.25">
      <c r="A54" s="50">
        <v>38</v>
      </c>
      <c r="B54" s="84" t="s">
        <v>57</v>
      </c>
      <c r="C54" s="83" t="s">
        <v>14</v>
      </c>
      <c r="D54" s="85">
        <v>7</v>
      </c>
      <c r="E54" s="13"/>
      <c r="F54" s="14">
        <f t="shared" si="8"/>
        <v>0</v>
      </c>
      <c r="G54" s="1"/>
      <c r="H54" s="1"/>
      <c r="I54" s="1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</row>
    <row r="55" spans="1:50" s="5" customFormat="1" ht="10.8" customHeight="1" x14ac:dyDescent="0.25">
      <c r="A55" s="50">
        <v>39</v>
      </c>
      <c r="B55" s="86" t="s">
        <v>93</v>
      </c>
      <c r="C55" s="81" t="s">
        <v>29</v>
      </c>
      <c r="D55" s="85">
        <v>168</v>
      </c>
      <c r="E55" s="13"/>
      <c r="F55" s="14">
        <f t="shared" si="8"/>
        <v>0</v>
      </c>
      <c r="G55" s="1"/>
      <c r="H55" s="1"/>
      <c r="I55" s="1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</row>
    <row r="56" spans="1:50" s="5" customFormat="1" ht="21.6" customHeight="1" x14ac:dyDescent="0.25">
      <c r="A56" s="50">
        <v>40</v>
      </c>
      <c r="B56" s="87" t="s">
        <v>58</v>
      </c>
      <c r="C56" s="83" t="s">
        <v>54</v>
      </c>
      <c r="D56" s="85">
        <v>728</v>
      </c>
      <c r="E56" s="13"/>
      <c r="F56" s="14">
        <f t="shared" si="8"/>
        <v>0</v>
      </c>
      <c r="G56" s="1"/>
      <c r="H56" s="1"/>
      <c r="I56" s="1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53"/>
      <c r="AV56" s="53"/>
      <c r="AW56" s="53"/>
      <c r="AX56" s="53"/>
    </row>
    <row r="57" spans="1:50" s="5" customFormat="1" ht="21.6" customHeight="1" x14ac:dyDescent="0.25">
      <c r="A57" s="50">
        <v>41</v>
      </c>
      <c r="B57" s="88" t="s">
        <v>94</v>
      </c>
      <c r="C57" s="81" t="s">
        <v>29</v>
      </c>
      <c r="D57" s="85">
        <v>224</v>
      </c>
      <c r="E57" s="13"/>
      <c r="F57" s="14">
        <f t="shared" si="8"/>
        <v>0</v>
      </c>
      <c r="G57" s="1"/>
      <c r="H57" s="1"/>
      <c r="I57" s="1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53"/>
      <c r="AS57" s="53"/>
      <c r="AT57" s="53"/>
      <c r="AU57" s="53"/>
      <c r="AV57" s="53"/>
      <c r="AW57" s="53"/>
      <c r="AX57" s="53"/>
    </row>
    <row r="58" spans="1:50" s="5" customFormat="1" ht="21.6" customHeight="1" x14ac:dyDescent="0.25">
      <c r="A58" s="50">
        <v>42</v>
      </c>
      <c r="B58" s="84" t="s">
        <v>95</v>
      </c>
      <c r="C58" s="83" t="s">
        <v>14</v>
      </c>
      <c r="D58" s="85">
        <v>1</v>
      </c>
      <c r="E58" s="13"/>
      <c r="F58" s="14">
        <f t="shared" si="8"/>
        <v>0</v>
      </c>
      <c r="G58" s="1"/>
      <c r="H58" s="1"/>
      <c r="I58" s="1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  <c r="AO58" s="53"/>
      <c r="AP58" s="53"/>
      <c r="AQ58" s="53"/>
      <c r="AR58" s="53"/>
      <c r="AS58" s="53"/>
      <c r="AT58" s="53"/>
      <c r="AU58" s="53"/>
      <c r="AV58" s="53"/>
      <c r="AW58" s="53"/>
      <c r="AX58" s="53"/>
    </row>
    <row r="59" spans="1:50" s="5" customFormat="1" ht="21.6" customHeight="1" x14ac:dyDescent="0.25">
      <c r="A59" s="50">
        <v>43</v>
      </c>
      <c r="B59" s="87" t="s">
        <v>58</v>
      </c>
      <c r="C59" s="83" t="s">
        <v>54</v>
      </c>
      <c r="D59" s="85">
        <v>104</v>
      </c>
      <c r="E59" s="13"/>
      <c r="F59" s="14">
        <f t="shared" si="8"/>
        <v>0</v>
      </c>
      <c r="G59" s="1"/>
      <c r="H59" s="1"/>
      <c r="I59" s="1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53"/>
      <c r="AQ59" s="53"/>
      <c r="AR59" s="53"/>
      <c r="AS59" s="53"/>
      <c r="AT59" s="53"/>
      <c r="AU59" s="53"/>
      <c r="AV59" s="53"/>
      <c r="AW59" s="53"/>
      <c r="AX59" s="53"/>
    </row>
    <row r="60" spans="1:50" s="5" customFormat="1" ht="21.6" customHeight="1" x14ac:dyDescent="0.25">
      <c r="A60" s="50">
        <v>44</v>
      </c>
      <c r="B60" s="88" t="s">
        <v>60</v>
      </c>
      <c r="C60" s="81" t="s">
        <v>29</v>
      </c>
      <c r="D60" s="85">
        <v>21</v>
      </c>
      <c r="E60" s="13"/>
      <c r="F60" s="14">
        <f t="shared" si="8"/>
        <v>0</v>
      </c>
      <c r="G60" s="1"/>
      <c r="H60" s="1"/>
      <c r="I60" s="1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53"/>
      <c r="AW60" s="53"/>
      <c r="AX60" s="53"/>
    </row>
    <row r="61" spans="1:50" s="5" customFormat="1" ht="21.6" customHeight="1" x14ac:dyDescent="0.25">
      <c r="A61" s="50">
        <v>45</v>
      </c>
      <c r="B61" s="88" t="s">
        <v>61</v>
      </c>
      <c r="C61" s="81" t="s">
        <v>29</v>
      </c>
      <c r="D61" s="85">
        <v>9</v>
      </c>
      <c r="E61" s="13"/>
      <c r="F61" s="14">
        <f t="shared" si="8"/>
        <v>0</v>
      </c>
      <c r="G61" s="1"/>
      <c r="H61" s="1"/>
      <c r="I61" s="1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</row>
    <row r="62" spans="1:50" s="5" customFormat="1" ht="21.6" customHeight="1" x14ac:dyDescent="0.25">
      <c r="A62" s="50">
        <v>46</v>
      </c>
      <c r="B62" s="84" t="s">
        <v>96</v>
      </c>
      <c r="C62" s="81" t="s">
        <v>14</v>
      </c>
      <c r="D62" s="77">
        <v>1</v>
      </c>
      <c r="E62" s="13"/>
      <c r="F62" s="14">
        <f t="shared" si="8"/>
        <v>0</v>
      </c>
      <c r="G62" s="1"/>
      <c r="H62" s="1"/>
      <c r="I62" s="1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53"/>
      <c r="AQ62" s="53"/>
      <c r="AR62" s="53"/>
      <c r="AS62" s="53"/>
      <c r="AT62" s="53"/>
      <c r="AU62" s="53"/>
      <c r="AV62" s="53"/>
      <c r="AW62" s="53"/>
      <c r="AX62" s="53"/>
    </row>
    <row r="63" spans="1:50" s="5" customFormat="1" ht="21.6" customHeight="1" x14ac:dyDescent="0.25">
      <c r="A63" s="50">
        <v>47</v>
      </c>
      <c r="B63" s="88" t="s">
        <v>97</v>
      </c>
      <c r="C63" s="81" t="s">
        <v>29</v>
      </c>
      <c r="D63" s="85">
        <v>170</v>
      </c>
      <c r="E63" s="13"/>
      <c r="F63" s="14">
        <f t="shared" si="8"/>
        <v>0</v>
      </c>
      <c r="G63" s="1"/>
      <c r="H63" s="1"/>
      <c r="I63" s="1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S63" s="53"/>
      <c r="AT63" s="53"/>
      <c r="AU63" s="53"/>
      <c r="AV63" s="53"/>
      <c r="AW63" s="53"/>
      <c r="AX63" s="53"/>
    </row>
    <row r="64" spans="1:50" s="5" customFormat="1" ht="21.6" customHeight="1" x14ac:dyDescent="0.25">
      <c r="A64" s="50">
        <v>48</v>
      </c>
      <c r="B64" s="87" t="s">
        <v>58</v>
      </c>
      <c r="C64" s="83" t="s">
        <v>54</v>
      </c>
      <c r="D64" s="85">
        <v>850</v>
      </c>
      <c r="E64" s="13"/>
      <c r="F64" s="14">
        <f t="shared" si="8"/>
        <v>0</v>
      </c>
      <c r="G64" s="1"/>
      <c r="H64" s="1"/>
      <c r="I64" s="1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/>
      <c r="AO64" s="53"/>
      <c r="AP64" s="53"/>
      <c r="AQ64" s="53"/>
      <c r="AR64" s="53"/>
      <c r="AS64" s="53"/>
      <c r="AT64" s="53"/>
      <c r="AU64" s="53"/>
      <c r="AV64" s="53"/>
      <c r="AW64" s="53"/>
      <c r="AX64" s="53"/>
    </row>
    <row r="65" spans="1:50" s="5" customFormat="1" ht="21.6" customHeight="1" x14ac:dyDescent="0.25">
      <c r="A65" s="50">
        <v>49</v>
      </c>
      <c r="B65" s="88" t="s">
        <v>60</v>
      </c>
      <c r="C65" s="81" t="s">
        <v>29</v>
      </c>
      <c r="D65" s="85">
        <v>168</v>
      </c>
      <c r="E65" s="13"/>
      <c r="F65" s="14">
        <f t="shared" si="8"/>
        <v>0</v>
      </c>
      <c r="G65" s="1"/>
      <c r="H65" s="1"/>
      <c r="I65" s="1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53"/>
      <c r="AG65" s="53"/>
      <c r="AH65" s="53"/>
      <c r="AI65" s="53"/>
      <c r="AJ65" s="53"/>
      <c r="AK65" s="53"/>
      <c r="AL65" s="53"/>
      <c r="AM65" s="53"/>
      <c r="AN65" s="53"/>
      <c r="AO65" s="53"/>
      <c r="AP65" s="53"/>
      <c r="AQ65" s="53"/>
      <c r="AR65" s="53"/>
      <c r="AS65" s="53"/>
      <c r="AT65" s="53"/>
      <c r="AU65" s="53"/>
      <c r="AV65" s="53"/>
      <c r="AW65" s="53"/>
      <c r="AX65" s="53"/>
    </row>
    <row r="66" spans="1:50" s="5" customFormat="1" ht="21.6" customHeight="1" x14ac:dyDescent="0.25">
      <c r="A66" s="50">
        <v>50</v>
      </c>
      <c r="B66" s="88" t="s">
        <v>61</v>
      </c>
      <c r="C66" s="81" t="s">
        <v>29</v>
      </c>
      <c r="D66" s="85">
        <v>70</v>
      </c>
      <c r="E66" s="13"/>
      <c r="F66" s="14">
        <f t="shared" ref="F66:F69" si="9">SUM(D66*E66)</f>
        <v>0</v>
      </c>
      <c r="G66" s="1"/>
      <c r="H66" s="1"/>
      <c r="I66" s="1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54"/>
      <c r="AW66" s="54"/>
      <c r="AX66" s="54"/>
    </row>
    <row r="67" spans="1:50" s="5" customFormat="1" ht="21.6" customHeight="1" x14ac:dyDescent="0.25">
      <c r="A67" s="50">
        <v>51</v>
      </c>
      <c r="B67" s="38" t="s">
        <v>41</v>
      </c>
      <c r="C67" s="23" t="s">
        <v>45</v>
      </c>
      <c r="D67" s="85">
        <v>1</v>
      </c>
      <c r="E67" s="13"/>
      <c r="F67" s="14">
        <f t="shared" si="9"/>
        <v>0</v>
      </c>
      <c r="G67" s="1"/>
      <c r="H67" s="1"/>
      <c r="I67" s="1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4"/>
      <c r="AH67" s="54"/>
      <c r="AI67" s="54"/>
      <c r="AJ67" s="54"/>
      <c r="AK67" s="54"/>
      <c r="AL67" s="54"/>
      <c r="AM67" s="54"/>
      <c r="AN67" s="54"/>
      <c r="AO67" s="54"/>
      <c r="AP67" s="54"/>
      <c r="AQ67" s="54"/>
      <c r="AR67" s="54"/>
      <c r="AS67" s="54"/>
      <c r="AT67" s="54"/>
      <c r="AU67" s="54"/>
      <c r="AV67" s="54"/>
      <c r="AW67" s="54"/>
      <c r="AX67" s="54"/>
    </row>
    <row r="68" spans="1:50" s="5" customFormat="1" ht="10.8" customHeight="1" x14ac:dyDescent="0.25">
      <c r="A68" s="50">
        <v>52</v>
      </c>
      <c r="B68" s="38" t="s">
        <v>39</v>
      </c>
      <c r="C68" s="23" t="s">
        <v>45</v>
      </c>
      <c r="D68" s="85">
        <v>1</v>
      </c>
      <c r="E68" s="13"/>
      <c r="F68" s="14">
        <f t="shared" si="9"/>
        <v>0</v>
      </c>
      <c r="G68" s="1"/>
      <c r="H68" s="1"/>
      <c r="I68" s="1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4"/>
      <c r="AH68" s="54"/>
      <c r="AI68" s="54"/>
      <c r="AJ68" s="54"/>
      <c r="AK68" s="54"/>
      <c r="AL68" s="54"/>
      <c r="AM68" s="54"/>
      <c r="AN68" s="54"/>
      <c r="AO68" s="54"/>
      <c r="AP68" s="54"/>
      <c r="AQ68" s="54"/>
      <c r="AR68" s="54"/>
      <c r="AS68" s="54"/>
      <c r="AT68" s="54"/>
      <c r="AU68" s="54"/>
      <c r="AV68" s="54"/>
      <c r="AW68" s="54"/>
      <c r="AX68" s="54"/>
    </row>
    <row r="69" spans="1:50" s="5" customFormat="1" ht="21.6" customHeight="1" x14ac:dyDescent="0.25">
      <c r="A69" s="50">
        <v>53</v>
      </c>
      <c r="B69" s="38" t="s">
        <v>40</v>
      </c>
      <c r="C69" s="23" t="s">
        <v>45</v>
      </c>
      <c r="D69" s="85">
        <v>2</v>
      </c>
      <c r="E69" s="13"/>
      <c r="F69" s="14">
        <f t="shared" si="9"/>
        <v>0</v>
      </c>
      <c r="G69" s="1"/>
      <c r="H69" s="1"/>
      <c r="I69" s="1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4"/>
      <c r="AH69" s="54"/>
      <c r="AI69" s="54"/>
      <c r="AJ69" s="54"/>
      <c r="AK69" s="54"/>
      <c r="AL69" s="54"/>
      <c r="AM69" s="54"/>
      <c r="AN69" s="54"/>
      <c r="AO69" s="54"/>
      <c r="AP69" s="54"/>
      <c r="AQ69" s="54"/>
      <c r="AR69" s="54"/>
      <c r="AS69" s="54"/>
      <c r="AT69" s="54"/>
      <c r="AU69" s="54"/>
      <c r="AV69" s="54"/>
      <c r="AW69" s="54"/>
      <c r="AX69" s="54"/>
    </row>
    <row r="70" spans="1:50" s="37" customFormat="1" ht="12.6" customHeight="1" x14ac:dyDescent="0.25">
      <c r="A70" s="125" t="s">
        <v>23</v>
      </c>
      <c r="B70" s="126"/>
      <c r="C70" s="126"/>
      <c r="D70" s="126"/>
      <c r="E70" s="126"/>
      <c r="F70" s="127"/>
      <c r="G70" s="36"/>
      <c r="H70" s="36"/>
      <c r="I70" s="36"/>
      <c r="J70" s="36"/>
    </row>
    <row r="71" spans="1:50" s="5" customFormat="1" ht="10.8" customHeight="1" x14ac:dyDescent="0.25">
      <c r="A71" s="50">
        <v>54</v>
      </c>
      <c r="B71" s="25" t="s">
        <v>24</v>
      </c>
      <c r="C71" s="18" t="s">
        <v>14</v>
      </c>
      <c r="D71" s="22">
        <v>2</v>
      </c>
      <c r="E71" s="24"/>
      <c r="F71" s="14">
        <f t="shared" ref="F71" si="10">SUM(D71*E71)</f>
        <v>0</v>
      </c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4"/>
      <c r="AH71" s="54"/>
      <c r="AI71" s="54"/>
      <c r="AJ71" s="54"/>
      <c r="AK71" s="54"/>
      <c r="AL71" s="54"/>
      <c r="AM71" s="54"/>
      <c r="AN71" s="54"/>
      <c r="AO71" s="54"/>
      <c r="AP71" s="54"/>
      <c r="AQ71" s="54"/>
      <c r="AR71" s="54"/>
    </row>
    <row r="72" spans="1:50" s="37" customFormat="1" ht="10.8" customHeight="1" x14ac:dyDescent="0.25">
      <c r="A72" s="50">
        <v>55</v>
      </c>
      <c r="B72" s="38" t="s">
        <v>35</v>
      </c>
      <c r="C72" s="18" t="s">
        <v>14</v>
      </c>
      <c r="D72" s="39">
        <v>2</v>
      </c>
      <c r="E72" s="40"/>
      <c r="F72" s="41">
        <f t="shared" ref="F72:F75" si="11">SUM(D72*E72)</f>
        <v>0</v>
      </c>
      <c r="G72" s="36"/>
      <c r="H72" s="36"/>
      <c r="I72" s="36"/>
      <c r="J72" s="36"/>
    </row>
    <row r="73" spans="1:50" s="5" customFormat="1" ht="21.6" customHeight="1" x14ac:dyDescent="0.25">
      <c r="A73" s="50">
        <v>56</v>
      </c>
      <c r="B73" s="25" t="s">
        <v>27</v>
      </c>
      <c r="C73" s="18" t="s">
        <v>14</v>
      </c>
      <c r="D73" s="22">
        <v>1</v>
      </c>
      <c r="E73" s="24"/>
      <c r="F73" s="14">
        <f t="shared" si="11"/>
        <v>0</v>
      </c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4"/>
      <c r="AH73" s="54"/>
      <c r="AI73" s="54"/>
      <c r="AJ73" s="54"/>
      <c r="AK73" s="54"/>
      <c r="AL73" s="54"/>
      <c r="AM73" s="54"/>
      <c r="AN73" s="54"/>
      <c r="AO73" s="54"/>
      <c r="AP73" s="54"/>
      <c r="AQ73" s="54"/>
      <c r="AR73" s="54"/>
    </row>
    <row r="74" spans="1:50" s="5" customFormat="1" ht="32.4" customHeight="1" x14ac:dyDescent="0.25">
      <c r="A74" s="50">
        <v>57</v>
      </c>
      <c r="B74" s="25" t="s">
        <v>25</v>
      </c>
      <c r="C74" s="18" t="s">
        <v>26</v>
      </c>
      <c r="D74" s="22">
        <v>1</v>
      </c>
      <c r="E74" s="24"/>
      <c r="F74" s="14">
        <f t="shared" si="11"/>
        <v>0</v>
      </c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4"/>
      <c r="AH74" s="54"/>
      <c r="AI74" s="54"/>
      <c r="AJ74" s="54"/>
      <c r="AK74" s="54"/>
      <c r="AL74" s="54"/>
      <c r="AM74" s="54"/>
      <c r="AN74" s="54"/>
      <c r="AO74" s="54"/>
      <c r="AP74" s="54"/>
      <c r="AQ74" s="54"/>
      <c r="AR74" s="54"/>
    </row>
    <row r="75" spans="1:50" s="37" customFormat="1" ht="10.8" customHeight="1" x14ac:dyDescent="0.25">
      <c r="A75" s="50">
        <v>58</v>
      </c>
      <c r="B75" s="38" t="s">
        <v>36</v>
      </c>
      <c r="C75" s="23" t="s">
        <v>28</v>
      </c>
      <c r="D75" s="42">
        <v>0.49</v>
      </c>
      <c r="E75" s="40"/>
      <c r="F75" s="41">
        <f t="shared" si="11"/>
        <v>0</v>
      </c>
      <c r="G75" s="36"/>
      <c r="I75" s="36"/>
      <c r="J75" s="36"/>
    </row>
    <row r="76" spans="1:50" s="5" customFormat="1" ht="12.6" customHeight="1" thickBot="1" x14ac:dyDescent="0.3">
      <c r="A76" s="122" t="s">
        <v>65</v>
      </c>
      <c r="B76" s="123"/>
      <c r="C76" s="123"/>
      <c r="D76" s="123"/>
      <c r="E76" s="124"/>
      <c r="F76" s="34">
        <f>SUM(F32:F75)</f>
        <v>0</v>
      </c>
      <c r="G76" s="1"/>
      <c r="I76" s="1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3"/>
      <c r="AS76" s="33"/>
      <c r="AT76" s="33"/>
      <c r="AU76" s="33"/>
      <c r="AV76" s="33"/>
      <c r="AW76" s="33"/>
      <c r="AX76" s="33"/>
    </row>
    <row r="77" spans="1:50" s="5" customFormat="1" ht="12.6" customHeight="1" x14ac:dyDescent="0.25">
      <c r="A77" s="131" t="s">
        <v>66</v>
      </c>
      <c r="B77" s="132"/>
      <c r="C77" s="132"/>
      <c r="D77" s="132"/>
      <c r="E77" s="132"/>
      <c r="F77" s="133"/>
      <c r="G77" s="1"/>
      <c r="H77" s="1"/>
      <c r="I77" s="1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54"/>
      <c r="AS77" s="54"/>
      <c r="AT77" s="54"/>
      <c r="AU77" s="54"/>
      <c r="AV77" s="54"/>
      <c r="AW77" s="54"/>
      <c r="AX77" s="54"/>
    </row>
    <row r="78" spans="1:50" s="5" customFormat="1" ht="12.6" customHeight="1" x14ac:dyDescent="0.25">
      <c r="A78" s="151" t="s">
        <v>18</v>
      </c>
      <c r="B78" s="152"/>
      <c r="C78" s="152"/>
      <c r="D78" s="152"/>
      <c r="E78" s="152"/>
      <c r="F78" s="153"/>
      <c r="G78" s="1"/>
      <c r="H78" s="1"/>
      <c r="I78" s="1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4"/>
      <c r="AH78" s="54"/>
      <c r="AI78" s="54"/>
      <c r="AJ78" s="54"/>
      <c r="AK78" s="54"/>
      <c r="AL78" s="54"/>
      <c r="AM78" s="54"/>
      <c r="AN78" s="54"/>
      <c r="AO78" s="54"/>
      <c r="AP78" s="54"/>
      <c r="AQ78" s="54"/>
      <c r="AR78" s="54"/>
      <c r="AS78" s="54"/>
      <c r="AT78" s="54"/>
      <c r="AU78" s="54"/>
      <c r="AV78" s="54"/>
      <c r="AW78" s="54"/>
      <c r="AX78" s="54"/>
    </row>
    <row r="79" spans="1:50" s="5" customFormat="1" ht="10.8" customHeight="1" x14ac:dyDescent="0.25">
      <c r="A79" s="15">
        <v>59</v>
      </c>
      <c r="B79" s="51" t="s">
        <v>42</v>
      </c>
      <c r="C79" s="52" t="s">
        <v>13</v>
      </c>
      <c r="D79" s="30">
        <v>5</v>
      </c>
      <c r="E79" s="13"/>
      <c r="F79" s="14">
        <f t="shared" ref="F79:F109" si="12">SUM(D79*E79)</f>
        <v>0</v>
      </c>
      <c r="G79" s="1"/>
      <c r="H79" s="1"/>
      <c r="I79" s="1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  <c r="AI79" s="54"/>
      <c r="AJ79" s="54"/>
      <c r="AK79" s="54"/>
      <c r="AL79" s="54"/>
      <c r="AM79" s="54"/>
      <c r="AN79" s="54"/>
      <c r="AO79" s="54"/>
      <c r="AP79" s="54"/>
      <c r="AQ79" s="54"/>
      <c r="AR79" s="54"/>
      <c r="AS79" s="54"/>
      <c r="AT79" s="54"/>
      <c r="AU79" s="54"/>
      <c r="AV79" s="54"/>
      <c r="AW79" s="54"/>
      <c r="AX79" s="54"/>
    </row>
    <row r="80" spans="1:50" s="5" customFormat="1" ht="10.8" customHeight="1" x14ac:dyDescent="0.25">
      <c r="A80" s="15">
        <v>60</v>
      </c>
      <c r="B80" s="64" t="s">
        <v>46</v>
      </c>
      <c r="C80" s="91" t="s">
        <v>28</v>
      </c>
      <c r="D80" s="66">
        <v>0.62</v>
      </c>
      <c r="E80" s="13"/>
      <c r="F80" s="14">
        <f t="shared" si="12"/>
        <v>0</v>
      </c>
      <c r="G80" s="1"/>
      <c r="H80" s="1"/>
      <c r="I80" s="1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4"/>
      <c r="AH80" s="54"/>
      <c r="AI80" s="54"/>
      <c r="AJ80" s="54"/>
      <c r="AK80" s="54"/>
      <c r="AL80" s="54"/>
      <c r="AM80" s="54"/>
      <c r="AN80" s="54"/>
      <c r="AO80" s="54"/>
      <c r="AP80" s="54"/>
      <c r="AQ80" s="54"/>
      <c r="AR80" s="54"/>
      <c r="AS80" s="54"/>
      <c r="AT80" s="54"/>
      <c r="AU80" s="54"/>
      <c r="AV80" s="54"/>
      <c r="AW80" s="54"/>
      <c r="AX80" s="54"/>
    </row>
    <row r="81" spans="1:50" s="5" customFormat="1" ht="10.8" customHeight="1" x14ac:dyDescent="0.25">
      <c r="A81" s="15">
        <v>61</v>
      </c>
      <c r="B81" s="67" t="s">
        <v>86</v>
      </c>
      <c r="C81" s="68" t="s">
        <v>15</v>
      </c>
      <c r="D81" s="69">
        <v>873</v>
      </c>
      <c r="E81" s="13"/>
      <c r="F81" s="14">
        <f t="shared" si="12"/>
        <v>0</v>
      </c>
      <c r="G81" s="1"/>
      <c r="H81" s="1"/>
      <c r="I81" s="1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54"/>
      <c r="AS81" s="54"/>
      <c r="AT81" s="54"/>
      <c r="AU81" s="54"/>
      <c r="AV81" s="54"/>
      <c r="AW81" s="54"/>
      <c r="AX81" s="54"/>
    </row>
    <row r="82" spans="1:50" s="5" customFormat="1" ht="10.8" customHeight="1" x14ac:dyDescent="0.25">
      <c r="A82" s="15">
        <v>62</v>
      </c>
      <c r="B82" s="67" t="s">
        <v>87</v>
      </c>
      <c r="C82" s="68" t="s">
        <v>15</v>
      </c>
      <c r="D82" s="69">
        <v>873</v>
      </c>
      <c r="E82" s="13"/>
      <c r="F82" s="14">
        <f t="shared" si="12"/>
        <v>0</v>
      </c>
      <c r="G82" s="1"/>
      <c r="H82" s="1"/>
      <c r="I82" s="1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4"/>
      <c r="AH82" s="54"/>
      <c r="AI82" s="54"/>
      <c r="AJ82" s="54"/>
      <c r="AK82" s="54"/>
      <c r="AL82" s="54"/>
      <c r="AM82" s="54"/>
      <c r="AN82" s="54"/>
      <c r="AO82" s="54"/>
      <c r="AP82" s="54"/>
      <c r="AQ82" s="54"/>
      <c r="AR82" s="54"/>
      <c r="AS82" s="54"/>
      <c r="AT82" s="54"/>
      <c r="AU82" s="54"/>
      <c r="AV82" s="54"/>
      <c r="AW82" s="54"/>
      <c r="AX82" s="54"/>
    </row>
    <row r="83" spans="1:50" s="5" customFormat="1" ht="10.8" customHeight="1" x14ac:dyDescent="0.25">
      <c r="A83" s="15">
        <v>63</v>
      </c>
      <c r="B83" s="67" t="s">
        <v>48</v>
      </c>
      <c r="C83" s="68" t="s">
        <v>15</v>
      </c>
      <c r="D83" s="70">
        <v>873</v>
      </c>
      <c r="E83" s="13"/>
      <c r="F83" s="14">
        <f t="shared" si="12"/>
        <v>0</v>
      </c>
      <c r="G83" s="1"/>
      <c r="H83" s="1"/>
      <c r="I83" s="1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4"/>
      <c r="AH83" s="54"/>
      <c r="AI83" s="54"/>
      <c r="AJ83" s="54"/>
      <c r="AK83" s="54"/>
      <c r="AL83" s="54"/>
      <c r="AM83" s="54"/>
      <c r="AN83" s="54"/>
      <c r="AO83" s="54"/>
      <c r="AP83" s="54"/>
      <c r="AQ83" s="54"/>
      <c r="AR83" s="54"/>
      <c r="AS83" s="54"/>
      <c r="AT83" s="54"/>
      <c r="AU83" s="54"/>
      <c r="AV83" s="54"/>
      <c r="AW83" s="54"/>
      <c r="AX83" s="54"/>
    </row>
    <row r="84" spans="1:50" s="5" customFormat="1" ht="10.8" customHeight="1" x14ac:dyDescent="0.25">
      <c r="A84" s="15">
        <v>64</v>
      </c>
      <c r="B84" s="67" t="s">
        <v>49</v>
      </c>
      <c r="C84" s="68" t="s">
        <v>15</v>
      </c>
      <c r="D84" s="70">
        <v>873</v>
      </c>
      <c r="E84" s="13"/>
      <c r="F84" s="14">
        <f t="shared" si="12"/>
        <v>0</v>
      </c>
      <c r="G84" s="1"/>
      <c r="H84" s="1"/>
      <c r="I84" s="1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54"/>
      <c r="AL84" s="54"/>
      <c r="AM84" s="54"/>
      <c r="AN84" s="54"/>
      <c r="AO84" s="54"/>
      <c r="AP84" s="54"/>
      <c r="AQ84" s="54"/>
      <c r="AR84" s="54"/>
      <c r="AS84" s="54"/>
      <c r="AT84" s="54"/>
      <c r="AU84" s="54"/>
      <c r="AV84" s="54"/>
      <c r="AW84" s="54"/>
      <c r="AX84" s="54"/>
    </row>
    <row r="85" spans="1:50" s="5" customFormat="1" ht="12.6" customHeight="1" x14ac:dyDescent="0.25">
      <c r="A85" s="157" t="s">
        <v>19</v>
      </c>
      <c r="B85" s="158"/>
      <c r="C85" s="158"/>
      <c r="D85" s="158"/>
      <c r="E85" s="158"/>
      <c r="F85" s="159"/>
      <c r="G85" s="1"/>
      <c r="H85" s="1"/>
      <c r="I85" s="1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4"/>
      <c r="AH85" s="54"/>
      <c r="AI85" s="54"/>
      <c r="AJ85" s="54"/>
      <c r="AK85" s="54"/>
      <c r="AL85" s="54"/>
      <c r="AM85" s="54"/>
      <c r="AN85" s="54"/>
      <c r="AO85" s="54"/>
      <c r="AP85" s="54"/>
      <c r="AQ85" s="54"/>
      <c r="AR85" s="54"/>
      <c r="AS85" s="54"/>
      <c r="AT85" s="54"/>
      <c r="AU85" s="54"/>
      <c r="AV85" s="54"/>
      <c r="AW85" s="54"/>
      <c r="AX85" s="54"/>
    </row>
    <row r="86" spans="1:50" s="5" customFormat="1" ht="10.8" customHeight="1" x14ac:dyDescent="0.25">
      <c r="A86" s="15">
        <v>65</v>
      </c>
      <c r="B86" s="92" t="s">
        <v>43</v>
      </c>
      <c r="C86" s="91" t="s">
        <v>14</v>
      </c>
      <c r="D86" s="73">
        <v>8</v>
      </c>
      <c r="E86" s="13"/>
      <c r="F86" s="14">
        <f t="shared" si="12"/>
        <v>0</v>
      </c>
      <c r="G86" s="1"/>
      <c r="H86" s="1"/>
      <c r="I86" s="1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4"/>
      <c r="AH86" s="54"/>
      <c r="AI86" s="54"/>
      <c r="AJ86" s="54"/>
      <c r="AK86" s="54"/>
      <c r="AL86" s="54"/>
      <c r="AM86" s="54"/>
      <c r="AN86" s="54"/>
      <c r="AO86" s="54"/>
      <c r="AP86" s="54"/>
      <c r="AQ86" s="54"/>
      <c r="AR86" s="54"/>
      <c r="AS86" s="54"/>
      <c r="AT86" s="54"/>
      <c r="AU86" s="54"/>
      <c r="AV86" s="54"/>
      <c r="AW86" s="54"/>
      <c r="AX86" s="54"/>
    </row>
    <row r="87" spans="1:50" s="5" customFormat="1" ht="10.8" customHeight="1" x14ac:dyDescent="0.25">
      <c r="A87" s="15">
        <v>66</v>
      </c>
      <c r="B87" s="92" t="s">
        <v>81</v>
      </c>
      <c r="C87" s="91" t="s">
        <v>15</v>
      </c>
      <c r="D87" s="74">
        <v>75</v>
      </c>
      <c r="E87" s="13"/>
      <c r="F87" s="14">
        <f t="shared" si="12"/>
        <v>0</v>
      </c>
      <c r="G87" s="1"/>
      <c r="H87" s="1"/>
      <c r="I87" s="1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  <c r="AA87" s="54"/>
      <c r="AB87" s="54"/>
      <c r="AC87" s="54"/>
      <c r="AD87" s="54"/>
      <c r="AE87" s="54"/>
      <c r="AF87" s="54"/>
      <c r="AG87" s="54"/>
      <c r="AH87" s="54"/>
      <c r="AI87" s="54"/>
      <c r="AJ87" s="54"/>
      <c r="AK87" s="54"/>
      <c r="AL87" s="54"/>
      <c r="AM87" s="54"/>
      <c r="AN87" s="54"/>
      <c r="AO87" s="54"/>
      <c r="AP87" s="54"/>
      <c r="AQ87" s="54"/>
      <c r="AR87" s="54"/>
      <c r="AS87" s="54"/>
      <c r="AT87" s="54"/>
      <c r="AU87" s="54"/>
      <c r="AV87" s="54"/>
      <c r="AW87" s="54"/>
      <c r="AX87" s="54"/>
    </row>
    <row r="88" spans="1:50" s="5" customFormat="1" ht="10.8" customHeight="1" x14ac:dyDescent="0.25">
      <c r="A88" s="15">
        <v>67</v>
      </c>
      <c r="B88" s="92" t="s">
        <v>83</v>
      </c>
      <c r="C88" s="91" t="s">
        <v>38</v>
      </c>
      <c r="D88" s="74">
        <v>8</v>
      </c>
      <c r="E88" s="13"/>
      <c r="F88" s="14">
        <f t="shared" si="12"/>
        <v>0</v>
      </c>
      <c r="G88" s="1"/>
      <c r="H88" s="1"/>
      <c r="I88" s="1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  <c r="AA88" s="54"/>
      <c r="AB88" s="54"/>
      <c r="AC88" s="54"/>
      <c r="AD88" s="54"/>
      <c r="AE88" s="54"/>
      <c r="AF88" s="54"/>
      <c r="AG88" s="54"/>
      <c r="AH88" s="54"/>
      <c r="AI88" s="54"/>
      <c r="AJ88" s="54"/>
      <c r="AK88" s="54"/>
      <c r="AL88" s="54"/>
      <c r="AM88" s="54"/>
      <c r="AN88" s="54"/>
      <c r="AO88" s="54"/>
      <c r="AP88" s="54"/>
      <c r="AQ88" s="54"/>
      <c r="AR88" s="54"/>
      <c r="AS88" s="54"/>
      <c r="AT88" s="54"/>
      <c r="AU88" s="54"/>
      <c r="AV88" s="54"/>
      <c r="AW88" s="54"/>
      <c r="AX88" s="54"/>
    </row>
    <row r="89" spans="1:50" s="5" customFormat="1" ht="10.8" customHeight="1" x14ac:dyDescent="0.25">
      <c r="A89" s="15">
        <v>68</v>
      </c>
      <c r="B89" s="57" t="s">
        <v>44</v>
      </c>
      <c r="C89" s="55" t="s">
        <v>14</v>
      </c>
      <c r="D89" s="60">
        <v>14</v>
      </c>
      <c r="E89" s="13"/>
      <c r="F89" s="14">
        <f t="shared" si="12"/>
        <v>0</v>
      </c>
      <c r="G89" s="1"/>
      <c r="H89" s="1"/>
      <c r="I89" s="1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  <c r="AA89" s="54"/>
      <c r="AB89" s="54"/>
      <c r="AC89" s="54"/>
      <c r="AD89" s="54"/>
      <c r="AE89" s="54"/>
      <c r="AF89" s="54"/>
      <c r="AG89" s="54"/>
      <c r="AH89" s="54"/>
      <c r="AI89" s="54"/>
      <c r="AJ89" s="54"/>
      <c r="AK89" s="54"/>
      <c r="AL89" s="54"/>
      <c r="AM89" s="54"/>
      <c r="AN89" s="54"/>
      <c r="AO89" s="54"/>
      <c r="AP89" s="54"/>
      <c r="AQ89" s="54"/>
      <c r="AR89" s="54"/>
      <c r="AS89" s="54"/>
      <c r="AT89" s="54"/>
      <c r="AU89" s="54"/>
      <c r="AV89" s="54"/>
      <c r="AW89" s="54"/>
      <c r="AX89" s="54"/>
    </row>
    <row r="90" spans="1:50" s="5" customFormat="1" ht="12.6" customHeight="1" x14ac:dyDescent="0.25">
      <c r="A90" s="154" t="s">
        <v>98</v>
      </c>
      <c r="B90" s="155"/>
      <c r="C90" s="155"/>
      <c r="D90" s="155"/>
      <c r="E90" s="155"/>
      <c r="F90" s="156"/>
      <c r="G90" s="1"/>
      <c r="H90" s="1"/>
      <c r="I90" s="1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54"/>
      <c r="AH90" s="54"/>
      <c r="AI90" s="54"/>
      <c r="AJ90" s="54"/>
      <c r="AK90" s="54"/>
      <c r="AL90" s="54"/>
      <c r="AM90" s="54"/>
      <c r="AN90" s="54"/>
      <c r="AO90" s="54"/>
      <c r="AP90" s="54"/>
      <c r="AQ90" s="54"/>
      <c r="AR90" s="54"/>
      <c r="AS90" s="54"/>
      <c r="AT90" s="54"/>
      <c r="AU90" s="54"/>
      <c r="AV90" s="54"/>
      <c r="AW90" s="54"/>
      <c r="AX90" s="54"/>
    </row>
    <row r="91" spans="1:50" s="5" customFormat="1" ht="21.6" customHeight="1" x14ac:dyDescent="0.25">
      <c r="A91" s="15">
        <v>69</v>
      </c>
      <c r="B91" s="80" t="s">
        <v>52</v>
      </c>
      <c r="C91" s="71" t="s">
        <v>15</v>
      </c>
      <c r="D91" s="89">
        <v>560</v>
      </c>
      <c r="E91" s="13"/>
      <c r="F91" s="14">
        <f t="shared" si="12"/>
        <v>0</v>
      </c>
      <c r="G91" s="1"/>
      <c r="H91" s="1"/>
      <c r="I91" s="1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4"/>
      <c r="AH91" s="54"/>
      <c r="AI91" s="54"/>
      <c r="AJ91" s="54"/>
      <c r="AK91" s="54"/>
      <c r="AL91" s="54"/>
      <c r="AM91" s="54"/>
      <c r="AN91" s="54"/>
      <c r="AO91" s="54"/>
      <c r="AP91" s="54"/>
      <c r="AQ91" s="54"/>
      <c r="AR91" s="54"/>
      <c r="AS91" s="54"/>
      <c r="AT91" s="54"/>
      <c r="AU91" s="54"/>
      <c r="AV91" s="54"/>
      <c r="AW91" s="54"/>
      <c r="AX91" s="54"/>
    </row>
    <row r="92" spans="1:50" s="5" customFormat="1" ht="10.8" customHeight="1" x14ac:dyDescent="0.25">
      <c r="A92" s="15">
        <v>70</v>
      </c>
      <c r="B92" s="80" t="s">
        <v>53</v>
      </c>
      <c r="C92" s="71" t="s">
        <v>14</v>
      </c>
      <c r="D92" s="74">
        <v>7</v>
      </c>
      <c r="E92" s="13"/>
      <c r="F92" s="14">
        <f t="shared" si="12"/>
        <v>0</v>
      </c>
      <c r="G92" s="1"/>
      <c r="H92" s="1"/>
      <c r="I92" s="1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  <c r="AA92" s="54"/>
      <c r="AB92" s="54"/>
      <c r="AC92" s="54"/>
      <c r="AD92" s="54"/>
      <c r="AE92" s="54"/>
      <c r="AF92" s="54"/>
      <c r="AG92" s="54"/>
      <c r="AH92" s="54"/>
      <c r="AI92" s="54"/>
      <c r="AJ92" s="54"/>
      <c r="AK92" s="54"/>
      <c r="AL92" s="54"/>
      <c r="AM92" s="54"/>
      <c r="AN92" s="54"/>
      <c r="AO92" s="54"/>
      <c r="AP92" s="54"/>
      <c r="AQ92" s="54"/>
      <c r="AR92" s="54"/>
      <c r="AS92" s="54"/>
      <c r="AT92" s="54"/>
      <c r="AU92" s="54"/>
      <c r="AV92" s="54"/>
      <c r="AW92" s="54"/>
      <c r="AX92" s="54"/>
    </row>
    <row r="93" spans="1:50" s="5" customFormat="1" ht="21.6" customHeight="1" x14ac:dyDescent="0.25">
      <c r="A93" s="15">
        <v>71</v>
      </c>
      <c r="B93" s="93" t="s">
        <v>88</v>
      </c>
      <c r="C93" s="81" t="s">
        <v>54</v>
      </c>
      <c r="D93" s="74">
        <v>3479.9999999999991</v>
      </c>
      <c r="E93" s="13"/>
      <c r="F93" s="14">
        <f t="shared" si="12"/>
        <v>0</v>
      </c>
      <c r="G93" s="1"/>
      <c r="H93" s="1"/>
      <c r="I93" s="1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4"/>
      <c r="AG93" s="54"/>
      <c r="AH93" s="54"/>
      <c r="AI93" s="54"/>
      <c r="AJ93" s="54"/>
      <c r="AK93" s="54"/>
      <c r="AL93" s="54"/>
      <c r="AM93" s="54"/>
      <c r="AN93" s="54"/>
      <c r="AO93" s="54"/>
      <c r="AP93" s="54"/>
      <c r="AQ93" s="54"/>
      <c r="AR93" s="54"/>
      <c r="AS93" s="54"/>
      <c r="AT93" s="54"/>
      <c r="AU93" s="54"/>
      <c r="AV93" s="54"/>
      <c r="AW93" s="54"/>
      <c r="AX93" s="54"/>
    </row>
    <row r="94" spans="1:50" s="5" customFormat="1" ht="10.8" customHeight="1" x14ac:dyDescent="0.25">
      <c r="A94" s="15">
        <v>72</v>
      </c>
      <c r="B94" s="93" t="s">
        <v>99</v>
      </c>
      <c r="C94" s="81" t="s">
        <v>29</v>
      </c>
      <c r="D94" s="74">
        <v>727</v>
      </c>
      <c r="E94" s="13"/>
      <c r="F94" s="14">
        <f t="shared" si="12"/>
        <v>0</v>
      </c>
      <c r="G94" s="1"/>
      <c r="H94" s="1"/>
      <c r="I94" s="1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54"/>
      <c r="AH94" s="54"/>
      <c r="AI94" s="54"/>
      <c r="AJ94" s="54"/>
      <c r="AK94" s="54"/>
      <c r="AL94" s="54"/>
      <c r="AM94" s="54"/>
      <c r="AN94" s="54"/>
      <c r="AO94" s="54"/>
      <c r="AP94" s="54"/>
      <c r="AQ94" s="54"/>
      <c r="AR94" s="54"/>
      <c r="AS94" s="54"/>
      <c r="AT94" s="54"/>
      <c r="AU94" s="54"/>
      <c r="AV94" s="54"/>
      <c r="AW94" s="54"/>
      <c r="AX94" s="54"/>
    </row>
    <row r="95" spans="1:50" s="5" customFormat="1" ht="10.8" customHeight="1" x14ac:dyDescent="0.25">
      <c r="A95" s="15">
        <v>73</v>
      </c>
      <c r="B95" s="93" t="s">
        <v>89</v>
      </c>
      <c r="C95" s="81" t="s">
        <v>29</v>
      </c>
      <c r="D95" s="74">
        <v>419</v>
      </c>
      <c r="E95" s="13"/>
      <c r="F95" s="14">
        <f t="shared" si="12"/>
        <v>0</v>
      </c>
      <c r="G95" s="1"/>
      <c r="H95" s="1"/>
      <c r="I95" s="1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  <c r="AA95" s="54"/>
      <c r="AB95" s="54"/>
      <c r="AC95" s="54"/>
      <c r="AD95" s="54"/>
      <c r="AE95" s="54"/>
      <c r="AF95" s="54"/>
      <c r="AG95" s="54"/>
      <c r="AH95" s="54"/>
      <c r="AI95" s="54"/>
      <c r="AJ95" s="54"/>
      <c r="AK95" s="54"/>
      <c r="AL95" s="54"/>
      <c r="AM95" s="54"/>
      <c r="AN95" s="54"/>
      <c r="AO95" s="54"/>
      <c r="AP95" s="54"/>
      <c r="AQ95" s="54"/>
      <c r="AR95" s="54"/>
      <c r="AS95" s="54"/>
      <c r="AT95" s="54"/>
      <c r="AU95" s="54"/>
      <c r="AV95" s="54"/>
      <c r="AW95" s="54"/>
      <c r="AX95" s="54"/>
    </row>
    <row r="96" spans="1:50" s="5" customFormat="1" ht="10.8" customHeight="1" x14ac:dyDescent="0.25">
      <c r="A96" s="15">
        <v>74</v>
      </c>
      <c r="B96" s="82" t="s">
        <v>90</v>
      </c>
      <c r="C96" s="81" t="s">
        <v>29</v>
      </c>
      <c r="D96" s="77">
        <v>660</v>
      </c>
      <c r="E96" s="13"/>
      <c r="F96" s="14">
        <f t="shared" si="12"/>
        <v>0</v>
      </c>
      <c r="G96" s="1"/>
      <c r="H96" s="1"/>
      <c r="I96" s="1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4"/>
      <c r="AG96" s="54"/>
      <c r="AH96" s="54"/>
      <c r="AI96" s="54"/>
      <c r="AJ96" s="54"/>
      <c r="AK96" s="54"/>
      <c r="AL96" s="54"/>
      <c r="AM96" s="54"/>
      <c r="AN96" s="54"/>
      <c r="AO96" s="54"/>
      <c r="AP96" s="54"/>
      <c r="AQ96" s="54"/>
      <c r="AR96" s="54"/>
      <c r="AS96" s="54"/>
      <c r="AT96" s="54"/>
      <c r="AU96" s="54"/>
      <c r="AV96" s="54"/>
      <c r="AW96" s="54"/>
      <c r="AX96" s="54"/>
    </row>
    <row r="97" spans="1:50" s="5" customFormat="1" ht="10.8" customHeight="1" x14ac:dyDescent="0.25">
      <c r="A97" s="15">
        <v>75</v>
      </c>
      <c r="B97" s="93" t="s">
        <v>91</v>
      </c>
      <c r="C97" s="81" t="s">
        <v>29</v>
      </c>
      <c r="D97" s="75">
        <v>1806</v>
      </c>
      <c r="E97" s="13"/>
      <c r="F97" s="14">
        <f t="shared" si="12"/>
        <v>0</v>
      </c>
      <c r="G97" s="1"/>
      <c r="H97" s="1"/>
      <c r="I97" s="1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54"/>
      <c r="AS97" s="54"/>
      <c r="AT97" s="54"/>
      <c r="AU97" s="54"/>
      <c r="AV97" s="54"/>
      <c r="AW97" s="54"/>
      <c r="AX97" s="54"/>
    </row>
    <row r="98" spans="1:50" s="5" customFormat="1" ht="21.6" customHeight="1" x14ac:dyDescent="0.25">
      <c r="A98" s="15">
        <v>76</v>
      </c>
      <c r="B98" s="59" t="s">
        <v>55</v>
      </c>
      <c r="C98" s="81" t="s">
        <v>54</v>
      </c>
      <c r="D98" s="75">
        <v>4540</v>
      </c>
      <c r="E98" s="13"/>
      <c r="F98" s="14">
        <f t="shared" si="12"/>
        <v>0</v>
      </c>
      <c r="G98" s="1"/>
      <c r="H98" s="1"/>
      <c r="I98" s="1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54"/>
      <c r="AS98" s="54"/>
      <c r="AT98" s="54"/>
      <c r="AU98" s="54"/>
      <c r="AV98" s="54"/>
      <c r="AW98" s="54"/>
      <c r="AX98" s="54"/>
    </row>
    <row r="99" spans="1:50" s="5" customFormat="1" ht="21.6" customHeight="1" x14ac:dyDescent="0.25">
      <c r="A99" s="15">
        <v>77</v>
      </c>
      <c r="B99" s="44" t="s">
        <v>92</v>
      </c>
      <c r="C99" s="83" t="s">
        <v>29</v>
      </c>
      <c r="D99" s="90">
        <v>1126</v>
      </c>
      <c r="E99" s="13"/>
      <c r="F99" s="14">
        <f t="shared" si="12"/>
        <v>0</v>
      </c>
      <c r="G99" s="1"/>
      <c r="H99" s="1"/>
      <c r="I99" s="1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4"/>
      <c r="AI99" s="54"/>
      <c r="AJ99" s="54"/>
      <c r="AK99" s="54"/>
      <c r="AL99" s="54"/>
      <c r="AM99" s="54"/>
      <c r="AN99" s="54"/>
      <c r="AO99" s="54"/>
      <c r="AP99" s="54"/>
      <c r="AQ99" s="54"/>
      <c r="AR99" s="54"/>
      <c r="AS99" s="54"/>
      <c r="AT99" s="54"/>
      <c r="AU99" s="54"/>
      <c r="AV99" s="54"/>
      <c r="AW99" s="54"/>
      <c r="AX99" s="54"/>
    </row>
    <row r="100" spans="1:50" s="5" customFormat="1" ht="21.6" customHeight="1" x14ac:dyDescent="0.25">
      <c r="A100" s="15">
        <v>78</v>
      </c>
      <c r="B100" s="44" t="s">
        <v>56</v>
      </c>
      <c r="C100" s="83" t="s">
        <v>29</v>
      </c>
      <c r="D100" s="90">
        <v>428</v>
      </c>
      <c r="E100" s="13"/>
      <c r="F100" s="14">
        <f t="shared" si="12"/>
        <v>0</v>
      </c>
      <c r="G100" s="1"/>
      <c r="H100" s="1"/>
      <c r="I100" s="1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54"/>
      <c r="AS100" s="54"/>
      <c r="AT100" s="54"/>
      <c r="AU100" s="54"/>
      <c r="AV100" s="54"/>
      <c r="AW100" s="54"/>
      <c r="AX100" s="54"/>
    </row>
    <row r="101" spans="1:50" s="5" customFormat="1" ht="21.6" customHeight="1" x14ac:dyDescent="0.25">
      <c r="A101" s="15">
        <v>79</v>
      </c>
      <c r="B101" s="84" t="s">
        <v>57</v>
      </c>
      <c r="C101" s="83" t="s">
        <v>14</v>
      </c>
      <c r="D101" s="85">
        <v>6</v>
      </c>
      <c r="E101" s="13"/>
      <c r="F101" s="14">
        <f t="shared" si="12"/>
        <v>0</v>
      </c>
      <c r="G101" s="1"/>
      <c r="H101" s="1"/>
      <c r="I101" s="1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  <c r="AH101" s="54"/>
      <c r="AI101" s="54"/>
      <c r="AJ101" s="54"/>
      <c r="AK101" s="54"/>
      <c r="AL101" s="54"/>
      <c r="AM101" s="54"/>
      <c r="AN101" s="54"/>
      <c r="AO101" s="54"/>
      <c r="AP101" s="54"/>
      <c r="AQ101" s="54"/>
      <c r="AR101" s="54"/>
      <c r="AS101" s="54"/>
      <c r="AT101" s="54"/>
      <c r="AU101" s="54"/>
      <c r="AV101" s="54"/>
      <c r="AW101" s="54"/>
      <c r="AX101" s="54"/>
    </row>
    <row r="102" spans="1:50" s="5" customFormat="1" ht="10.8" customHeight="1" x14ac:dyDescent="0.25">
      <c r="A102" s="15">
        <v>80</v>
      </c>
      <c r="B102" s="86" t="s">
        <v>93</v>
      </c>
      <c r="C102" s="81" t="s">
        <v>29</v>
      </c>
      <c r="D102" s="85">
        <v>144</v>
      </c>
      <c r="E102" s="13"/>
      <c r="F102" s="14">
        <f t="shared" si="12"/>
        <v>0</v>
      </c>
      <c r="G102" s="1"/>
      <c r="H102" s="1"/>
      <c r="I102" s="1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  <c r="AG102" s="54"/>
      <c r="AH102" s="54"/>
      <c r="AI102" s="54"/>
      <c r="AJ102" s="54"/>
      <c r="AK102" s="54"/>
      <c r="AL102" s="54"/>
      <c r="AM102" s="54"/>
      <c r="AN102" s="54"/>
      <c r="AO102" s="54"/>
      <c r="AP102" s="54"/>
      <c r="AQ102" s="54"/>
      <c r="AR102" s="54"/>
      <c r="AS102" s="54"/>
      <c r="AT102" s="54"/>
      <c r="AU102" s="54"/>
      <c r="AV102" s="54"/>
      <c r="AW102" s="54"/>
      <c r="AX102" s="54"/>
    </row>
    <row r="103" spans="1:50" s="5" customFormat="1" ht="21.6" customHeight="1" x14ac:dyDescent="0.25">
      <c r="A103" s="15">
        <v>81</v>
      </c>
      <c r="B103" s="87" t="s">
        <v>58</v>
      </c>
      <c r="C103" s="83" t="s">
        <v>54</v>
      </c>
      <c r="D103" s="85">
        <v>624</v>
      </c>
      <c r="E103" s="13"/>
      <c r="F103" s="14">
        <f t="shared" si="12"/>
        <v>0</v>
      </c>
      <c r="G103" s="1"/>
      <c r="H103" s="1"/>
      <c r="I103" s="1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4"/>
      <c r="AH103" s="54"/>
      <c r="AI103" s="54"/>
      <c r="AJ103" s="54"/>
      <c r="AK103" s="54"/>
      <c r="AL103" s="54"/>
      <c r="AM103" s="54"/>
      <c r="AN103" s="54"/>
      <c r="AO103" s="54"/>
      <c r="AP103" s="54"/>
      <c r="AQ103" s="54"/>
      <c r="AR103" s="54"/>
      <c r="AS103" s="54"/>
      <c r="AT103" s="54"/>
      <c r="AU103" s="54"/>
      <c r="AV103" s="54"/>
      <c r="AW103" s="54"/>
      <c r="AX103" s="54"/>
    </row>
    <row r="104" spans="1:50" s="5" customFormat="1" ht="21.6" customHeight="1" x14ac:dyDescent="0.25">
      <c r="A104" s="15">
        <v>82</v>
      </c>
      <c r="B104" s="88" t="s">
        <v>94</v>
      </c>
      <c r="C104" s="81" t="s">
        <v>29</v>
      </c>
      <c r="D104" s="85">
        <v>192</v>
      </c>
      <c r="E104" s="13"/>
      <c r="F104" s="14">
        <f t="shared" si="12"/>
        <v>0</v>
      </c>
      <c r="G104" s="1"/>
      <c r="H104" s="1"/>
      <c r="I104" s="1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54"/>
      <c r="AI104" s="54"/>
      <c r="AJ104" s="54"/>
      <c r="AK104" s="54"/>
      <c r="AL104" s="54"/>
      <c r="AM104" s="54"/>
      <c r="AN104" s="54"/>
      <c r="AO104" s="54"/>
      <c r="AP104" s="54"/>
      <c r="AQ104" s="54"/>
      <c r="AR104" s="54"/>
      <c r="AS104" s="54"/>
      <c r="AT104" s="54"/>
      <c r="AU104" s="54"/>
      <c r="AV104" s="54"/>
      <c r="AW104" s="54"/>
      <c r="AX104" s="54"/>
    </row>
    <row r="105" spans="1:50" s="5" customFormat="1" ht="21.6" customHeight="1" x14ac:dyDescent="0.25">
      <c r="A105" s="15">
        <v>83</v>
      </c>
      <c r="B105" s="84" t="s">
        <v>95</v>
      </c>
      <c r="C105" s="83" t="s">
        <v>14</v>
      </c>
      <c r="D105" s="85">
        <v>1</v>
      </c>
      <c r="E105" s="13"/>
      <c r="F105" s="14">
        <f t="shared" si="12"/>
        <v>0</v>
      </c>
      <c r="G105" s="1"/>
      <c r="H105" s="1"/>
      <c r="I105" s="1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4"/>
      <c r="AH105" s="54"/>
      <c r="AI105" s="54"/>
      <c r="AJ105" s="54"/>
      <c r="AK105" s="54"/>
      <c r="AL105" s="54"/>
      <c r="AM105" s="54"/>
      <c r="AN105" s="54"/>
      <c r="AO105" s="54"/>
      <c r="AP105" s="54"/>
      <c r="AQ105" s="54"/>
      <c r="AR105" s="54"/>
      <c r="AS105" s="54"/>
      <c r="AT105" s="54"/>
      <c r="AU105" s="54"/>
      <c r="AV105" s="54"/>
      <c r="AW105" s="54"/>
      <c r="AX105" s="54"/>
    </row>
    <row r="106" spans="1:50" s="5" customFormat="1" ht="21.6" customHeight="1" x14ac:dyDescent="0.25">
      <c r="A106" s="15">
        <v>84</v>
      </c>
      <c r="B106" s="87" t="s">
        <v>58</v>
      </c>
      <c r="C106" s="83" t="s">
        <v>54</v>
      </c>
      <c r="D106" s="85">
        <v>624</v>
      </c>
      <c r="E106" s="13"/>
      <c r="F106" s="14">
        <f t="shared" si="12"/>
        <v>0</v>
      </c>
      <c r="G106" s="1"/>
      <c r="H106" s="1"/>
      <c r="I106" s="1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  <c r="AA106" s="54"/>
      <c r="AB106" s="54"/>
      <c r="AC106" s="54"/>
      <c r="AD106" s="54"/>
      <c r="AE106" s="54"/>
      <c r="AF106" s="54"/>
      <c r="AG106" s="54"/>
      <c r="AH106" s="54"/>
      <c r="AI106" s="54"/>
      <c r="AJ106" s="54"/>
      <c r="AK106" s="54"/>
      <c r="AL106" s="54"/>
      <c r="AM106" s="54"/>
      <c r="AN106" s="54"/>
      <c r="AO106" s="54"/>
      <c r="AP106" s="54"/>
      <c r="AQ106" s="54"/>
      <c r="AR106" s="54"/>
      <c r="AS106" s="54"/>
      <c r="AT106" s="54"/>
      <c r="AU106" s="54"/>
      <c r="AV106" s="54"/>
      <c r="AW106" s="54"/>
      <c r="AX106" s="54"/>
    </row>
    <row r="107" spans="1:50" s="5" customFormat="1" ht="21.6" customHeight="1" x14ac:dyDescent="0.25">
      <c r="A107" s="15">
        <v>85</v>
      </c>
      <c r="B107" s="88" t="s">
        <v>60</v>
      </c>
      <c r="C107" s="81" t="s">
        <v>29</v>
      </c>
      <c r="D107" s="85">
        <v>21</v>
      </c>
      <c r="E107" s="13"/>
      <c r="F107" s="14">
        <f t="shared" si="12"/>
        <v>0</v>
      </c>
      <c r="G107" s="1"/>
      <c r="H107" s="1"/>
      <c r="I107" s="1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  <c r="AA107" s="54"/>
      <c r="AB107" s="54"/>
      <c r="AC107" s="54"/>
      <c r="AD107" s="54"/>
      <c r="AE107" s="54"/>
      <c r="AF107" s="54"/>
      <c r="AG107" s="54"/>
      <c r="AH107" s="54"/>
      <c r="AI107" s="54"/>
      <c r="AJ107" s="54"/>
      <c r="AK107" s="54"/>
      <c r="AL107" s="54"/>
      <c r="AM107" s="54"/>
      <c r="AN107" s="54"/>
      <c r="AO107" s="54"/>
      <c r="AP107" s="54"/>
      <c r="AQ107" s="54"/>
      <c r="AR107" s="54"/>
      <c r="AS107" s="54"/>
      <c r="AT107" s="54"/>
      <c r="AU107" s="54"/>
      <c r="AV107" s="54"/>
      <c r="AW107" s="54"/>
      <c r="AX107" s="54"/>
    </row>
    <row r="108" spans="1:50" s="5" customFormat="1" ht="21.6" customHeight="1" x14ac:dyDescent="0.25">
      <c r="A108" s="15">
        <v>86</v>
      </c>
      <c r="B108" s="88" t="s">
        <v>61</v>
      </c>
      <c r="C108" s="81" t="s">
        <v>29</v>
      </c>
      <c r="D108" s="85">
        <v>54</v>
      </c>
      <c r="E108" s="13"/>
      <c r="F108" s="14">
        <f t="shared" si="12"/>
        <v>0</v>
      </c>
      <c r="G108" s="1"/>
      <c r="H108" s="1"/>
      <c r="I108" s="1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4"/>
      <c r="AH108" s="54"/>
      <c r="AI108" s="54"/>
      <c r="AJ108" s="54"/>
      <c r="AK108" s="54"/>
      <c r="AL108" s="54"/>
      <c r="AM108" s="54"/>
      <c r="AN108" s="54"/>
      <c r="AO108" s="54"/>
      <c r="AP108" s="54"/>
      <c r="AQ108" s="54"/>
      <c r="AR108" s="54"/>
      <c r="AS108" s="54"/>
      <c r="AT108" s="54"/>
      <c r="AU108" s="54"/>
      <c r="AV108" s="54"/>
      <c r="AW108" s="54"/>
      <c r="AX108" s="54"/>
    </row>
    <row r="109" spans="1:50" s="5" customFormat="1" ht="21.6" customHeight="1" x14ac:dyDescent="0.25">
      <c r="A109" s="15">
        <v>87</v>
      </c>
      <c r="B109" s="38" t="s">
        <v>41</v>
      </c>
      <c r="C109" s="23" t="s">
        <v>45</v>
      </c>
      <c r="D109" s="85">
        <v>1</v>
      </c>
      <c r="E109" s="13"/>
      <c r="F109" s="14">
        <f t="shared" si="12"/>
        <v>0</v>
      </c>
      <c r="G109" s="1"/>
      <c r="H109" s="1"/>
      <c r="I109" s="1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  <c r="W109" s="54"/>
      <c r="X109" s="54"/>
      <c r="Y109" s="54"/>
      <c r="Z109" s="54"/>
      <c r="AA109" s="54"/>
      <c r="AB109" s="54"/>
      <c r="AC109" s="54"/>
      <c r="AD109" s="54"/>
      <c r="AE109" s="54"/>
      <c r="AF109" s="54"/>
      <c r="AG109" s="54"/>
      <c r="AH109" s="54"/>
      <c r="AI109" s="54"/>
      <c r="AJ109" s="54"/>
      <c r="AK109" s="54"/>
      <c r="AL109" s="54"/>
      <c r="AM109" s="54"/>
      <c r="AN109" s="54"/>
      <c r="AO109" s="54"/>
      <c r="AP109" s="54"/>
      <c r="AQ109" s="54"/>
      <c r="AR109" s="54"/>
      <c r="AS109" s="54"/>
      <c r="AT109" s="54"/>
      <c r="AU109" s="54"/>
      <c r="AV109" s="54"/>
      <c r="AW109" s="54"/>
      <c r="AX109" s="54"/>
    </row>
    <row r="110" spans="1:50" s="5" customFormat="1" ht="10.8" customHeight="1" x14ac:dyDescent="0.25">
      <c r="A110" s="15">
        <v>88</v>
      </c>
      <c r="B110" s="38" t="s">
        <v>39</v>
      </c>
      <c r="C110" s="23" t="s">
        <v>45</v>
      </c>
      <c r="D110" s="85">
        <v>2</v>
      </c>
      <c r="E110" s="13"/>
      <c r="F110" s="14">
        <f t="shared" ref="F110:F111" si="13">SUM(D110*E110)</f>
        <v>0</v>
      </c>
      <c r="G110" s="1"/>
      <c r="H110" s="1"/>
      <c r="I110" s="1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4"/>
      <c r="Z110" s="54"/>
      <c r="AA110" s="54"/>
      <c r="AB110" s="54"/>
      <c r="AC110" s="54"/>
      <c r="AD110" s="54"/>
      <c r="AE110" s="54"/>
      <c r="AF110" s="54"/>
      <c r="AG110" s="54"/>
      <c r="AH110" s="54"/>
      <c r="AI110" s="54"/>
      <c r="AJ110" s="54"/>
      <c r="AK110" s="54"/>
      <c r="AL110" s="54"/>
      <c r="AM110" s="54"/>
      <c r="AN110" s="54"/>
      <c r="AO110" s="54"/>
      <c r="AP110" s="54"/>
      <c r="AQ110" s="54"/>
      <c r="AR110" s="54"/>
      <c r="AS110" s="54"/>
      <c r="AT110" s="54"/>
      <c r="AU110" s="54"/>
      <c r="AV110" s="54"/>
      <c r="AW110" s="54"/>
      <c r="AX110" s="54"/>
    </row>
    <row r="111" spans="1:50" s="5" customFormat="1" ht="21.6" customHeight="1" x14ac:dyDescent="0.25">
      <c r="A111" s="15">
        <v>89</v>
      </c>
      <c r="B111" s="38" t="s">
        <v>40</v>
      </c>
      <c r="C111" s="23" t="s">
        <v>45</v>
      </c>
      <c r="D111" s="85">
        <v>2</v>
      </c>
      <c r="E111" s="13"/>
      <c r="F111" s="14">
        <f t="shared" si="13"/>
        <v>0</v>
      </c>
      <c r="G111" s="1"/>
      <c r="H111" s="1"/>
      <c r="I111" s="1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  <c r="W111" s="54"/>
      <c r="X111" s="54"/>
      <c r="Y111" s="54"/>
      <c r="Z111" s="54"/>
      <c r="AA111" s="54"/>
      <c r="AB111" s="54"/>
      <c r="AC111" s="54"/>
      <c r="AD111" s="54"/>
      <c r="AE111" s="54"/>
      <c r="AF111" s="54"/>
      <c r="AG111" s="54"/>
      <c r="AH111" s="54"/>
      <c r="AI111" s="54"/>
      <c r="AJ111" s="54"/>
      <c r="AK111" s="54"/>
      <c r="AL111" s="54"/>
      <c r="AM111" s="54"/>
      <c r="AN111" s="54"/>
      <c r="AO111" s="54"/>
      <c r="AP111" s="54"/>
      <c r="AQ111" s="54"/>
      <c r="AR111" s="54"/>
      <c r="AS111" s="54"/>
      <c r="AT111" s="54"/>
      <c r="AU111" s="54"/>
      <c r="AV111" s="54"/>
      <c r="AW111" s="54"/>
      <c r="AX111" s="54"/>
    </row>
    <row r="112" spans="1:50" s="37" customFormat="1" ht="12.6" customHeight="1" x14ac:dyDescent="0.25">
      <c r="A112" s="125" t="s">
        <v>23</v>
      </c>
      <c r="B112" s="126"/>
      <c r="C112" s="126"/>
      <c r="D112" s="126"/>
      <c r="E112" s="126"/>
      <c r="F112" s="127"/>
      <c r="G112" s="36"/>
      <c r="H112" s="36"/>
      <c r="I112" s="36"/>
      <c r="J112" s="36"/>
    </row>
    <row r="113" spans="1:50" s="5" customFormat="1" ht="10.8" customHeight="1" x14ac:dyDescent="0.25">
      <c r="A113" s="15">
        <v>90</v>
      </c>
      <c r="B113" s="25" t="s">
        <v>24</v>
      </c>
      <c r="C113" s="18" t="s">
        <v>14</v>
      </c>
      <c r="D113" s="22">
        <v>2</v>
      </c>
      <c r="E113" s="24"/>
      <c r="F113" s="14">
        <f t="shared" ref="F113:F117" si="14">SUM(D113*E113)</f>
        <v>0</v>
      </c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  <c r="W113" s="54"/>
      <c r="X113" s="54"/>
      <c r="Y113" s="54"/>
      <c r="Z113" s="54"/>
      <c r="AA113" s="54"/>
      <c r="AB113" s="54"/>
      <c r="AC113" s="54"/>
      <c r="AD113" s="54"/>
      <c r="AE113" s="54"/>
      <c r="AF113" s="54"/>
      <c r="AG113" s="54"/>
      <c r="AH113" s="54"/>
      <c r="AI113" s="54"/>
      <c r="AJ113" s="54"/>
      <c r="AK113" s="54"/>
      <c r="AL113" s="54"/>
      <c r="AM113" s="54"/>
      <c r="AN113" s="54"/>
      <c r="AO113" s="54"/>
      <c r="AP113" s="54"/>
      <c r="AQ113" s="54"/>
      <c r="AR113" s="54"/>
    </row>
    <row r="114" spans="1:50" s="37" customFormat="1" ht="10.8" customHeight="1" x14ac:dyDescent="0.25">
      <c r="A114" s="15">
        <v>91</v>
      </c>
      <c r="B114" s="38" t="s">
        <v>35</v>
      </c>
      <c r="C114" s="18" t="s">
        <v>14</v>
      </c>
      <c r="D114" s="39">
        <v>2</v>
      </c>
      <c r="E114" s="40"/>
      <c r="F114" s="41">
        <f t="shared" si="14"/>
        <v>0</v>
      </c>
      <c r="G114" s="36"/>
      <c r="H114" s="36"/>
      <c r="I114" s="36"/>
      <c r="J114" s="36"/>
    </row>
    <row r="115" spans="1:50" s="5" customFormat="1" ht="21.6" customHeight="1" x14ac:dyDescent="0.25">
      <c r="A115" s="15">
        <v>92</v>
      </c>
      <c r="B115" s="25" t="s">
        <v>27</v>
      </c>
      <c r="C115" s="18" t="s">
        <v>14</v>
      </c>
      <c r="D115" s="22">
        <v>1</v>
      </c>
      <c r="E115" s="24"/>
      <c r="F115" s="14">
        <f t="shared" si="14"/>
        <v>0</v>
      </c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  <c r="W115" s="54"/>
      <c r="X115" s="54"/>
      <c r="Y115" s="54"/>
      <c r="Z115" s="54"/>
      <c r="AA115" s="54"/>
      <c r="AB115" s="54"/>
      <c r="AC115" s="54"/>
      <c r="AD115" s="54"/>
      <c r="AE115" s="54"/>
      <c r="AF115" s="54"/>
      <c r="AG115" s="54"/>
      <c r="AH115" s="54"/>
      <c r="AI115" s="54"/>
      <c r="AJ115" s="54"/>
      <c r="AK115" s="54"/>
      <c r="AL115" s="54"/>
      <c r="AM115" s="54"/>
      <c r="AN115" s="54"/>
      <c r="AO115" s="54"/>
      <c r="AP115" s="54"/>
      <c r="AQ115" s="54"/>
      <c r="AR115" s="54"/>
    </row>
    <row r="116" spans="1:50" s="5" customFormat="1" ht="32.4" customHeight="1" x14ac:dyDescent="0.25">
      <c r="A116" s="15">
        <v>93</v>
      </c>
      <c r="B116" s="25" t="s">
        <v>25</v>
      </c>
      <c r="C116" s="18" t="s">
        <v>26</v>
      </c>
      <c r="D116" s="22">
        <v>1</v>
      </c>
      <c r="E116" s="24"/>
      <c r="F116" s="14">
        <f t="shared" si="14"/>
        <v>0</v>
      </c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54"/>
      <c r="Z116" s="54"/>
      <c r="AA116" s="54"/>
      <c r="AB116" s="54"/>
      <c r="AC116" s="54"/>
      <c r="AD116" s="54"/>
      <c r="AE116" s="54"/>
      <c r="AF116" s="54"/>
      <c r="AG116" s="54"/>
      <c r="AH116" s="54"/>
      <c r="AI116" s="54"/>
      <c r="AJ116" s="54"/>
      <c r="AK116" s="54"/>
      <c r="AL116" s="54"/>
      <c r="AM116" s="54"/>
      <c r="AN116" s="54"/>
      <c r="AO116" s="54"/>
      <c r="AP116" s="54"/>
      <c r="AQ116" s="54"/>
      <c r="AR116" s="54"/>
    </row>
    <row r="117" spans="1:50" s="37" customFormat="1" ht="10.8" customHeight="1" x14ac:dyDescent="0.25">
      <c r="A117" s="15">
        <v>94</v>
      </c>
      <c r="B117" s="38" t="s">
        <v>36</v>
      </c>
      <c r="C117" s="23" t="s">
        <v>28</v>
      </c>
      <c r="D117" s="42">
        <v>0.37</v>
      </c>
      <c r="E117" s="40"/>
      <c r="F117" s="41">
        <f t="shared" si="14"/>
        <v>0</v>
      </c>
      <c r="G117" s="36"/>
      <c r="I117" s="36"/>
      <c r="J117" s="36"/>
    </row>
    <row r="118" spans="1:50" s="5" customFormat="1" ht="12.6" customHeight="1" thickBot="1" x14ac:dyDescent="0.3">
      <c r="A118" s="122" t="s">
        <v>67</v>
      </c>
      <c r="B118" s="123"/>
      <c r="C118" s="123"/>
      <c r="D118" s="123"/>
      <c r="E118" s="124"/>
      <c r="F118" s="34">
        <f>SUM(F78:F117)</f>
        <v>0</v>
      </c>
      <c r="G118" s="1"/>
      <c r="I118" s="1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4"/>
      <c r="X118" s="54"/>
      <c r="Y118" s="54"/>
      <c r="Z118" s="54"/>
      <c r="AA118" s="54"/>
      <c r="AB118" s="54"/>
      <c r="AC118" s="54"/>
      <c r="AD118" s="54"/>
      <c r="AE118" s="54"/>
      <c r="AF118" s="54"/>
      <c r="AG118" s="54"/>
      <c r="AH118" s="54"/>
      <c r="AI118" s="54"/>
      <c r="AJ118" s="54"/>
      <c r="AK118" s="54"/>
      <c r="AL118" s="54"/>
      <c r="AM118" s="54"/>
      <c r="AN118" s="54"/>
      <c r="AO118" s="54"/>
      <c r="AP118" s="54"/>
      <c r="AQ118" s="54"/>
      <c r="AR118" s="54"/>
      <c r="AS118" s="54"/>
      <c r="AT118" s="54"/>
      <c r="AU118" s="54"/>
      <c r="AV118" s="54"/>
      <c r="AW118" s="54"/>
      <c r="AX118" s="54"/>
    </row>
    <row r="119" spans="1:50" s="5" customFormat="1" ht="12.6" customHeight="1" x14ac:dyDescent="0.25">
      <c r="A119" s="131" t="s">
        <v>68</v>
      </c>
      <c r="B119" s="132"/>
      <c r="C119" s="132"/>
      <c r="D119" s="132"/>
      <c r="E119" s="132"/>
      <c r="F119" s="133"/>
      <c r="G119" s="1"/>
      <c r="H119" s="1"/>
      <c r="I119" s="1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</row>
    <row r="120" spans="1:50" s="5" customFormat="1" ht="12.6" customHeight="1" x14ac:dyDescent="0.25">
      <c r="A120" s="151" t="s">
        <v>18</v>
      </c>
      <c r="B120" s="152"/>
      <c r="C120" s="152"/>
      <c r="D120" s="152"/>
      <c r="E120" s="152"/>
      <c r="F120" s="153"/>
      <c r="G120" s="1"/>
      <c r="H120" s="1"/>
      <c r="I120" s="1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</row>
    <row r="121" spans="1:50" s="5" customFormat="1" ht="10.8" customHeight="1" x14ac:dyDescent="0.25">
      <c r="A121" s="15">
        <v>95</v>
      </c>
      <c r="B121" s="51" t="s">
        <v>42</v>
      </c>
      <c r="C121" s="52" t="s">
        <v>13</v>
      </c>
      <c r="D121" s="30">
        <v>5</v>
      </c>
      <c r="E121" s="13"/>
      <c r="F121" s="14">
        <f t="shared" ref="F121:F134" si="15">SUM(D121*E121)</f>
        <v>0</v>
      </c>
      <c r="G121" s="1"/>
      <c r="H121" s="1"/>
      <c r="I121" s="1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  <c r="AJ121" s="45"/>
      <c r="AK121" s="45"/>
      <c r="AL121" s="45"/>
      <c r="AM121" s="45"/>
      <c r="AN121" s="45"/>
      <c r="AO121" s="45"/>
      <c r="AP121" s="45"/>
      <c r="AQ121" s="45"/>
      <c r="AR121" s="45"/>
      <c r="AS121" s="45"/>
      <c r="AT121" s="45"/>
      <c r="AU121" s="45"/>
      <c r="AV121" s="45"/>
      <c r="AW121" s="45"/>
      <c r="AX121" s="45"/>
    </row>
    <row r="122" spans="1:50" s="5" customFormat="1" ht="10.8" customHeight="1" x14ac:dyDescent="0.25">
      <c r="A122" s="15">
        <v>96</v>
      </c>
      <c r="B122" s="64" t="s">
        <v>46</v>
      </c>
      <c r="C122" s="91" t="s">
        <v>28</v>
      </c>
      <c r="D122" s="66">
        <v>1.68</v>
      </c>
      <c r="E122" s="13"/>
      <c r="F122" s="14">
        <f t="shared" si="15"/>
        <v>0</v>
      </c>
      <c r="G122" s="1"/>
      <c r="H122" s="1"/>
      <c r="I122" s="1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  <c r="AJ122" s="45"/>
      <c r="AK122" s="45"/>
      <c r="AL122" s="45"/>
      <c r="AM122" s="45"/>
      <c r="AN122" s="45"/>
      <c r="AO122" s="45"/>
      <c r="AP122" s="45"/>
      <c r="AQ122" s="45"/>
      <c r="AR122" s="45"/>
      <c r="AS122" s="45"/>
      <c r="AT122" s="45"/>
      <c r="AU122" s="45"/>
      <c r="AV122" s="45"/>
      <c r="AW122" s="45"/>
      <c r="AX122" s="45"/>
    </row>
    <row r="123" spans="1:50" s="5" customFormat="1" ht="10.8" customHeight="1" x14ac:dyDescent="0.25">
      <c r="A123" s="15">
        <v>97</v>
      </c>
      <c r="B123" s="94" t="s">
        <v>100</v>
      </c>
      <c r="C123" s="23" t="s">
        <v>29</v>
      </c>
      <c r="D123" s="56">
        <v>130</v>
      </c>
      <c r="E123" s="13"/>
      <c r="F123" s="14">
        <f t="shared" si="15"/>
        <v>0</v>
      </c>
      <c r="G123" s="1"/>
      <c r="H123" s="1"/>
      <c r="I123" s="1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</row>
    <row r="124" spans="1:50" s="5" customFormat="1" ht="10.8" customHeight="1" x14ac:dyDescent="0.25">
      <c r="A124" s="15">
        <v>98</v>
      </c>
      <c r="B124" s="94" t="s">
        <v>101</v>
      </c>
      <c r="C124" s="23" t="s">
        <v>29</v>
      </c>
      <c r="D124" s="60">
        <v>78</v>
      </c>
      <c r="E124" s="13"/>
      <c r="F124" s="14">
        <f t="shared" si="15"/>
        <v>0</v>
      </c>
      <c r="G124" s="1"/>
      <c r="H124" s="1"/>
      <c r="I124" s="1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  <c r="AJ124" s="45"/>
      <c r="AK124" s="45"/>
      <c r="AL124" s="45"/>
      <c r="AM124" s="45"/>
      <c r="AN124" s="45"/>
      <c r="AO124" s="45"/>
      <c r="AP124" s="45"/>
      <c r="AQ124" s="45"/>
      <c r="AR124" s="45"/>
      <c r="AS124" s="45"/>
      <c r="AT124" s="45"/>
      <c r="AU124" s="45"/>
      <c r="AV124" s="45"/>
      <c r="AW124" s="45"/>
      <c r="AX124" s="45"/>
    </row>
    <row r="125" spans="1:50" s="5" customFormat="1" ht="10.8" customHeight="1" x14ac:dyDescent="0.25">
      <c r="A125" s="15">
        <v>99</v>
      </c>
      <c r="B125" s="95" t="s">
        <v>102</v>
      </c>
      <c r="C125" s="23" t="s">
        <v>29</v>
      </c>
      <c r="D125" s="60">
        <v>78</v>
      </c>
      <c r="E125" s="13"/>
      <c r="F125" s="14">
        <f t="shared" si="15"/>
        <v>0</v>
      </c>
      <c r="G125" s="1"/>
      <c r="H125" s="1"/>
      <c r="I125" s="1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  <c r="AJ125" s="45"/>
      <c r="AK125" s="45"/>
      <c r="AL125" s="45"/>
      <c r="AM125" s="45"/>
      <c r="AN125" s="45"/>
      <c r="AO125" s="45"/>
      <c r="AP125" s="45"/>
      <c r="AQ125" s="45"/>
      <c r="AR125" s="45"/>
      <c r="AS125" s="45"/>
      <c r="AT125" s="45"/>
      <c r="AU125" s="45"/>
      <c r="AV125" s="45"/>
      <c r="AW125" s="45"/>
      <c r="AX125" s="45"/>
    </row>
    <row r="126" spans="1:50" s="5" customFormat="1" ht="10.8" customHeight="1" x14ac:dyDescent="0.25">
      <c r="A126" s="15">
        <v>100</v>
      </c>
      <c r="B126" s="95" t="s">
        <v>103</v>
      </c>
      <c r="C126" s="23" t="s">
        <v>29</v>
      </c>
      <c r="D126" s="60">
        <v>24</v>
      </c>
      <c r="E126" s="13"/>
      <c r="F126" s="14">
        <f t="shared" si="15"/>
        <v>0</v>
      </c>
      <c r="G126" s="1"/>
      <c r="H126" s="1"/>
      <c r="I126" s="1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  <c r="AC126" s="45"/>
      <c r="AD126" s="45"/>
      <c r="AE126" s="45"/>
      <c r="AF126" s="45"/>
      <c r="AG126" s="45"/>
      <c r="AH126" s="45"/>
      <c r="AI126" s="45"/>
      <c r="AJ126" s="45"/>
      <c r="AK126" s="45"/>
      <c r="AL126" s="45"/>
      <c r="AM126" s="45"/>
      <c r="AN126" s="45"/>
      <c r="AO126" s="45"/>
      <c r="AP126" s="45"/>
      <c r="AQ126" s="45"/>
      <c r="AR126" s="45"/>
      <c r="AS126" s="45"/>
      <c r="AT126" s="45"/>
      <c r="AU126" s="45"/>
      <c r="AV126" s="45"/>
      <c r="AW126" s="45"/>
      <c r="AX126" s="45"/>
    </row>
    <row r="127" spans="1:50" s="5" customFormat="1" ht="10.8" customHeight="1" x14ac:dyDescent="0.25">
      <c r="A127" s="15">
        <v>101</v>
      </c>
      <c r="B127" s="67" t="s">
        <v>86</v>
      </c>
      <c r="C127" s="68" t="s">
        <v>15</v>
      </c>
      <c r="D127" s="69">
        <v>1782</v>
      </c>
      <c r="E127" s="13"/>
      <c r="F127" s="14">
        <f t="shared" si="15"/>
        <v>0</v>
      </c>
      <c r="G127" s="1"/>
      <c r="H127" s="1"/>
      <c r="I127" s="1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45"/>
      <c r="AB127" s="45"/>
      <c r="AC127" s="45"/>
      <c r="AD127" s="45"/>
      <c r="AE127" s="45"/>
      <c r="AF127" s="45"/>
      <c r="AG127" s="45"/>
      <c r="AH127" s="45"/>
      <c r="AI127" s="45"/>
      <c r="AJ127" s="45"/>
      <c r="AK127" s="45"/>
      <c r="AL127" s="45"/>
      <c r="AM127" s="45"/>
      <c r="AN127" s="45"/>
      <c r="AO127" s="45"/>
      <c r="AP127" s="45"/>
      <c r="AQ127" s="45"/>
      <c r="AR127" s="45"/>
      <c r="AS127" s="45"/>
      <c r="AT127" s="45"/>
      <c r="AU127" s="45"/>
      <c r="AV127" s="45"/>
      <c r="AW127" s="45"/>
      <c r="AX127" s="45"/>
    </row>
    <row r="128" spans="1:50" s="5" customFormat="1" ht="10.8" customHeight="1" x14ac:dyDescent="0.25">
      <c r="A128" s="15">
        <v>102</v>
      </c>
      <c r="B128" s="67" t="s">
        <v>104</v>
      </c>
      <c r="C128" s="68" t="s">
        <v>15</v>
      </c>
      <c r="D128" s="69">
        <v>59</v>
      </c>
      <c r="E128" s="13"/>
      <c r="F128" s="14">
        <f t="shared" si="15"/>
        <v>0</v>
      </c>
      <c r="G128" s="1"/>
      <c r="H128" s="1"/>
      <c r="I128" s="1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  <c r="AA128" s="45"/>
      <c r="AB128" s="45"/>
      <c r="AC128" s="45"/>
      <c r="AD128" s="45"/>
      <c r="AE128" s="45"/>
      <c r="AF128" s="45"/>
      <c r="AG128" s="45"/>
      <c r="AH128" s="45"/>
      <c r="AI128" s="45"/>
      <c r="AJ128" s="45"/>
      <c r="AK128" s="45"/>
      <c r="AL128" s="45"/>
      <c r="AM128" s="45"/>
      <c r="AN128" s="45"/>
      <c r="AO128" s="45"/>
      <c r="AP128" s="45"/>
      <c r="AQ128" s="45"/>
      <c r="AR128" s="45"/>
      <c r="AS128" s="45"/>
      <c r="AT128" s="45"/>
      <c r="AU128" s="45"/>
      <c r="AV128" s="45"/>
      <c r="AW128" s="45"/>
      <c r="AX128" s="45"/>
    </row>
    <row r="129" spans="1:50" s="5" customFormat="1" ht="10.8" customHeight="1" x14ac:dyDescent="0.25">
      <c r="A129" s="15">
        <v>103</v>
      </c>
      <c r="B129" s="67" t="s">
        <v>37</v>
      </c>
      <c r="C129" s="68" t="s">
        <v>15</v>
      </c>
      <c r="D129" s="69">
        <v>451</v>
      </c>
      <c r="E129" s="13"/>
      <c r="F129" s="14">
        <f t="shared" si="15"/>
        <v>0</v>
      </c>
      <c r="G129" s="1"/>
      <c r="H129" s="1"/>
      <c r="I129" s="1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  <c r="X129" s="45"/>
      <c r="Y129" s="45"/>
      <c r="Z129" s="45"/>
      <c r="AA129" s="45"/>
      <c r="AB129" s="45"/>
      <c r="AC129" s="45"/>
      <c r="AD129" s="45"/>
      <c r="AE129" s="45"/>
      <c r="AF129" s="45"/>
      <c r="AG129" s="45"/>
      <c r="AH129" s="45"/>
      <c r="AI129" s="45"/>
      <c r="AJ129" s="45"/>
      <c r="AK129" s="45"/>
      <c r="AL129" s="45"/>
      <c r="AM129" s="45"/>
      <c r="AN129" s="45"/>
      <c r="AO129" s="45"/>
      <c r="AP129" s="45"/>
      <c r="AQ129" s="45"/>
      <c r="AR129" s="45"/>
      <c r="AS129" s="45"/>
      <c r="AT129" s="45"/>
      <c r="AU129" s="45"/>
      <c r="AV129" s="45"/>
      <c r="AW129" s="45"/>
      <c r="AX129" s="45"/>
    </row>
    <row r="130" spans="1:50" s="5" customFormat="1" ht="10.8" customHeight="1" x14ac:dyDescent="0.25">
      <c r="A130" s="15">
        <v>104</v>
      </c>
      <c r="B130" s="67" t="s">
        <v>105</v>
      </c>
      <c r="C130" s="68" t="s">
        <v>15</v>
      </c>
      <c r="D130" s="69">
        <v>726</v>
      </c>
      <c r="E130" s="13"/>
      <c r="F130" s="14">
        <f t="shared" si="15"/>
        <v>0</v>
      </c>
      <c r="G130" s="1"/>
      <c r="H130" s="1"/>
      <c r="I130" s="1"/>
      <c r="J130" s="45"/>
      <c r="K130" s="45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45"/>
      <c r="X130" s="45"/>
      <c r="Y130" s="45"/>
      <c r="Z130" s="45"/>
      <c r="AA130" s="45"/>
      <c r="AB130" s="45"/>
      <c r="AC130" s="45"/>
      <c r="AD130" s="45"/>
      <c r="AE130" s="45"/>
      <c r="AF130" s="45"/>
      <c r="AG130" s="45"/>
      <c r="AH130" s="45"/>
      <c r="AI130" s="45"/>
      <c r="AJ130" s="45"/>
      <c r="AK130" s="45"/>
      <c r="AL130" s="45"/>
      <c r="AM130" s="45"/>
      <c r="AN130" s="45"/>
      <c r="AO130" s="45"/>
      <c r="AP130" s="45"/>
      <c r="AQ130" s="45"/>
      <c r="AR130" s="45"/>
      <c r="AS130" s="45"/>
      <c r="AT130" s="45"/>
      <c r="AU130" s="45"/>
      <c r="AV130" s="45"/>
      <c r="AW130" s="45"/>
      <c r="AX130" s="45"/>
    </row>
    <row r="131" spans="1:50" s="5" customFormat="1" ht="10.8" customHeight="1" x14ac:dyDescent="0.25">
      <c r="A131" s="15">
        <v>105</v>
      </c>
      <c r="B131" s="67" t="s">
        <v>87</v>
      </c>
      <c r="C131" s="68" t="s">
        <v>15</v>
      </c>
      <c r="D131" s="69">
        <v>997</v>
      </c>
      <c r="E131" s="13"/>
      <c r="F131" s="14">
        <f t="shared" si="15"/>
        <v>0</v>
      </c>
      <c r="G131" s="1"/>
      <c r="H131" s="1"/>
      <c r="I131" s="1"/>
      <c r="J131" s="45"/>
      <c r="K131" s="45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45"/>
      <c r="W131" s="45"/>
      <c r="X131" s="45"/>
      <c r="Y131" s="45"/>
      <c r="Z131" s="45"/>
      <c r="AA131" s="45"/>
      <c r="AB131" s="45"/>
      <c r="AC131" s="45"/>
      <c r="AD131" s="45"/>
      <c r="AE131" s="45"/>
      <c r="AF131" s="45"/>
      <c r="AG131" s="45"/>
      <c r="AH131" s="45"/>
      <c r="AI131" s="45"/>
      <c r="AJ131" s="45"/>
      <c r="AK131" s="45"/>
      <c r="AL131" s="45"/>
      <c r="AM131" s="45"/>
      <c r="AN131" s="45"/>
      <c r="AO131" s="45"/>
      <c r="AP131" s="45"/>
      <c r="AQ131" s="45"/>
      <c r="AR131" s="45"/>
      <c r="AS131" s="45"/>
      <c r="AT131" s="45"/>
      <c r="AU131" s="45"/>
      <c r="AV131" s="45"/>
      <c r="AW131" s="45"/>
      <c r="AX131" s="45"/>
    </row>
    <row r="132" spans="1:50" s="5" customFormat="1" ht="10.8" customHeight="1" x14ac:dyDescent="0.25">
      <c r="A132" s="15">
        <v>106</v>
      </c>
      <c r="B132" s="67" t="s">
        <v>48</v>
      </c>
      <c r="C132" s="68" t="s">
        <v>15</v>
      </c>
      <c r="D132" s="70">
        <v>2233</v>
      </c>
      <c r="E132" s="13"/>
      <c r="F132" s="14">
        <f t="shared" si="15"/>
        <v>0</v>
      </c>
      <c r="G132" s="1"/>
      <c r="H132" s="1"/>
      <c r="I132" s="1"/>
      <c r="J132" s="45"/>
      <c r="K132" s="45"/>
      <c r="L132" s="45"/>
      <c r="M132" s="45"/>
      <c r="N132" s="45"/>
      <c r="O132" s="45"/>
      <c r="P132" s="45"/>
      <c r="Q132" s="45"/>
      <c r="R132" s="45"/>
      <c r="S132" s="45"/>
      <c r="T132" s="45"/>
      <c r="U132" s="45"/>
      <c r="V132" s="45"/>
      <c r="W132" s="45"/>
      <c r="X132" s="45"/>
      <c r="Y132" s="45"/>
      <c r="Z132" s="45"/>
      <c r="AA132" s="45"/>
      <c r="AB132" s="45"/>
      <c r="AC132" s="45"/>
      <c r="AD132" s="45"/>
      <c r="AE132" s="45"/>
      <c r="AF132" s="45"/>
      <c r="AG132" s="45"/>
      <c r="AH132" s="45"/>
      <c r="AI132" s="45"/>
      <c r="AJ132" s="45"/>
      <c r="AK132" s="45"/>
      <c r="AL132" s="45"/>
      <c r="AM132" s="45"/>
      <c r="AN132" s="45"/>
      <c r="AO132" s="45"/>
      <c r="AP132" s="45"/>
      <c r="AQ132" s="45"/>
      <c r="AR132" s="45"/>
      <c r="AS132" s="45"/>
      <c r="AT132" s="45"/>
      <c r="AU132" s="45"/>
      <c r="AV132" s="45"/>
      <c r="AW132" s="45"/>
      <c r="AX132" s="45"/>
    </row>
    <row r="133" spans="1:50" s="5" customFormat="1" ht="10.8" customHeight="1" x14ac:dyDescent="0.25">
      <c r="A133" s="15">
        <v>107</v>
      </c>
      <c r="B133" s="67" t="s">
        <v>49</v>
      </c>
      <c r="C133" s="68" t="s">
        <v>15</v>
      </c>
      <c r="D133" s="70">
        <v>2233</v>
      </c>
      <c r="E133" s="13"/>
      <c r="F133" s="14">
        <f t="shared" si="15"/>
        <v>0</v>
      </c>
      <c r="G133" s="1"/>
      <c r="H133" s="1"/>
      <c r="I133" s="1"/>
      <c r="J133" s="45"/>
      <c r="K133" s="45"/>
      <c r="L133" s="45"/>
      <c r="M133" s="45"/>
      <c r="N133" s="45"/>
      <c r="O133" s="45"/>
      <c r="P133" s="45"/>
      <c r="Q133" s="45"/>
      <c r="R133" s="45"/>
      <c r="S133" s="45"/>
      <c r="T133" s="45"/>
      <c r="U133" s="45"/>
      <c r="V133" s="45"/>
      <c r="W133" s="45"/>
      <c r="X133" s="45"/>
      <c r="Y133" s="45"/>
      <c r="Z133" s="45"/>
      <c r="AA133" s="45"/>
      <c r="AB133" s="45"/>
      <c r="AC133" s="45"/>
      <c r="AD133" s="45"/>
      <c r="AE133" s="45"/>
      <c r="AF133" s="45"/>
      <c r="AG133" s="45"/>
      <c r="AH133" s="45"/>
      <c r="AI133" s="45"/>
      <c r="AJ133" s="45"/>
      <c r="AK133" s="45"/>
      <c r="AL133" s="45"/>
      <c r="AM133" s="45"/>
      <c r="AN133" s="45"/>
      <c r="AO133" s="45"/>
      <c r="AP133" s="45"/>
      <c r="AQ133" s="45"/>
      <c r="AR133" s="45"/>
      <c r="AS133" s="45"/>
      <c r="AT133" s="45"/>
      <c r="AU133" s="45"/>
      <c r="AV133" s="45"/>
      <c r="AW133" s="45"/>
      <c r="AX133" s="45"/>
    </row>
    <row r="134" spans="1:50" s="5" customFormat="1" ht="10.8" customHeight="1" x14ac:dyDescent="0.25">
      <c r="A134" s="15">
        <v>108</v>
      </c>
      <c r="B134" s="67" t="s">
        <v>80</v>
      </c>
      <c r="C134" s="71" t="s">
        <v>14</v>
      </c>
      <c r="D134" s="72">
        <v>3</v>
      </c>
      <c r="E134" s="13"/>
      <c r="F134" s="14">
        <f t="shared" si="15"/>
        <v>0</v>
      </c>
      <c r="G134" s="1"/>
      <c r="H134" s="1"/>
      <c r="I134" s="1"/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  <c r="X134" s="45"/>
      <c r="Y134" s="45"/>
      <c r="Z134" s="45"/>
      <c r="AA134" s="45"/>
      <c r="AB134" s="45"/>
      <c r="AC134" s="45"/>
      <c r="AD134" s="45"/>
      <c r="AE134" s="45"/>
      <c r="AF134" s="45"/>
      <c r="AG134" s="45"/>
      <c r="AH134" s="45"/>
      <c r="AI134" s="45"/>
      <c r="AJ134" s="45"/>
      <c r="AK134" s="45"/>
      <c r="AL134" s="45"/>
      <c r="AM134" s="45"/>
      <c r="AN134" s="45"/>
      <c r="AO134" s="45"/>
      <c r="AP134" s="45"/>
      <c r="AQ134" s="45"/>
      <c r="AR134" s="45"/>
      <c r="AS134" s="45"/>
      <c r="AT134" s="45"/>
      <c r="AU134" s="45"/>
      <c r="AV134" s="45"/>
      <c r="AW134" s="45"/>
      <c r="AX134" s="45"/>
    </row>
    <row r="135" spans="1:50" s="5" customFormat="1" ht="12.6" customHeight="1" x14ac:dyDescent="0.25">
      <c r="A135" s="157" t="s">
        <v>19</v>
      </c>
      <c r="B135" s="158"/>
      <c r="C135" s="158"/>
      <c r="D135" s="158"/>
      <c r="E135" s="158"/>
      <c r="F135" s="159"/>
      <c r="G135" s="1"/>
      <c r="H135" s="1"/>
      <c r="I135" s="1"/>
      <c r="J135" s="45"/>
      <c r="K135" s="45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45"/>
      <c r="W135" s="45"/>
      <c r="X135" s="45"/>
      <c r="Y135" s="45"/>
      <c r="Z135" s="45"/>
      <c r="AA135" s="45"/>
      <c r="AB135" s="45"/>
      <c r="AC135" s="45"/>
      <c r="AD135" s="45"/>
      <c r="AE135" s="45"/>
      <c r="AF135" s="45"/>
      <c r="AG135" s="45"/>
      <c r="AH135" s="45"/>
      <c r="AI135" s="45"/>
      <c r="AJ135" s="45"/>
      <c r="AK135" s="45"/>
      <c r="AL135" s="45"/>
      <c r="AM135" s="45"/>
      <c r="AN135" s="45"/>
      <c r="AO135" s="45"/>
      <c r="AP135" s="45"/>
      <c r="AQ135" s="45"/>
      <c r="AR135" s="45"/>
      <c r="AS135" s="45"/>
      <c r="AT135" s="45"/>
      <c r="AU135" s="45"/>
      <c r="AV135" s="45"/>
      <c r="AW135" s="45"/>
      <c r="AX135" s="45"/>
    </row>
    <row r="136" spans="1:50" s="5" customFormat="1" ht="10.8" customHeight="1" x14ac:dyDescent="0.25">
      <c r="A136" s="15">
        <v>109</v>
      </c>
      <c r="B136" s="92" t="s">
        <v>43</v>
      </c>
      <c r="C136" s="91" t="s">
        <v>14</v>
      </c>
      <c r="D136" s="73">
        <v>10</v>
      </c>
      <c r="E136" s="13"/>
      <c r="F136" s="14">
        <f t="shared" ref="F136:F138" si="16">SUM(D136*E136)</f>
        <v>0</v>
      </c>
      <c r="G136" s="1"/>
      <c r="H136" s="1"/>
      <c r="I136" s="1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  <c r="AJ136" s="49"/>
      <c r="AK136" s="49"/>
      <c r="AL136" s="49"/>
      <c r="AM136" s="49"/>
      <c r="AN136" s="49"/>
      <c r="AO136" s="49"/>
      <c r="AP136" s="49"/>
      <c r="AQ136" s="49"/>
      <c r="AR136" s="49"/>
      <c r="AS136" s="49"/>
      <c r="AT136" s="49"/>
      <c r="AU136" s="49"/>
      <c r="AV136" s="49"/>
      <c r="AW136" s="49"/>
      <c r="AX136" s="49"/>
    </row>
    <row r="137" spans="1:50" s="5" customFormat="1" ht="10.8" customHeight="1" x14ac:dyDescent="0.25">
      <c r="A137" s="15">
        <v>110</v>
      </c>
      <c r="B137" s="92" t="s">
        <v>81</v>
      </c>
      <c r="C137" s="91" t="s">
        <v>15</v>
      </c>
      <c r="D137" s="74">
        <v>61</v>
      </c>
      <c r="E137" s="13"/>
      <c r="F137" s="14">
        <f t="shared" si="16"/>
        <v>0</v>
      </c>
      <c r="G137" s="1"/>
      <c r="H137" s="1"/>
      <c r="I137" s="1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  <c r="AH137" s="49"/>
      <c r="AI137" s="49"/>
      <c r="AJ137" s="49"/>
      <c r="AK137" s="49"/>
      <c r="AL137" s="49"/>
      <c r="AM137" s="49"/>
      <c r="AN137" s="49"/>
      <c r="AO137" s="49"/>
      <c r="AP137" s="49"/>
      <c r="AQ137" s="49"/>
      <c r="AR137" s="49"/>
      <c r="AS137" s="49"/>
      <c r="AT137" s="49"/>
      <c r="AU137" s="49"/>
      <c r="AV137" s="49"/>
      <c r="AW137" s="49"/>
      <c r="AX137" s="49"/>
    </row>
    <row r="138" spans="1:50" s="5" customFormat="1" ht="10.8" customHeight="1" x14ac:dyDescent="0.25">
      <c r="A138" s="15">
        <v>111</v>
      </c>
      <c r="B138" s="92" t="s">
        <v>106</v>
      </c>
      <c r="C138" s="91" t="s">
        <v>15</v>
      </c>
      <c r="D138" s="74">
        <v>58</v>
      </c>
      <c r="E138" s="13"/>
      <c r="F138" s="14">
        <f t="shared" si="16"/>
        <v>0</v>
      </c>
      <c r="G138" s="1"/>
      <c r="H138" s="1"/>
      <c r="I138" s="1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F138" s="49"/>
      <c r="AG138" s="49"/>
      <c r="AH138" s="49"/>
      <c r="AI138" s="49"/>
      <c r="AJ138" s="49"/>
      <c r="AK138" s="49"/>
      <c r="AL138" s="49"/>
      <c r="AM138" s="49"/>
      <c r="AN138" s="49"/>
      <c r="AO138" s="49"/>
      <c r="AP138" s="49"/>
      <c r="AQ138" s="49"/>
      <c r="AR138" s="49"/>
      <c r="AS138" s="49"/>
      <c r="AT138" s="49"/>
      <c r="AU138" s="49"/>
      <c r="AV138" s="49"/>
      <c r="AW138" s="49"/>
      <c r="AX138" s="49"/>
    </row>
    <row r="139" spans="1:50" s="5" customFormat="1" ht="10.8" customHeight="1" x14ac:dyDescent="0.25">
      <c r="A139" s="15">
        <v>112</v>
      </c>
      <c r="B139" s="92" t="s">
        <v>83</v>
      </c>
      <c r="C139" s="91" t="s">
        <v>38</v>
      </c>
      <c r="D139" s="74">
        <v>6</v>
      </c>
      <c r="E139" s="13"/>
      <c r="F139" s="14">
        <f t="shared" ref="F139:F155" si="17">SUM(D139*E139)</f>
        <v>0</v>
      </c>
      <c r="G139" s="1"/>
      <c r="H139" s="1"/>
      <c r="I139" s="1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  <c r="AA139" s="53"/>
      <c r="AB139" s="53"/>
      <c r="AC139" s="53"/>
      <c r="AD139" s="53"/>
      <c r="AE139" s="53"/>
      <c r="AF139" s="53"/>
      <c r="AG139" s="53"/>
      <c r="AH139" s="53"/>
      <c r="AI139" s="53"/>
      <c r="AJ139" s="53"/>
      <c r="AK139" s="53"/>
      <c r="AL139" s="53"/>
      <c r="AM139" s="53"/>
      <c r="AN139" s="53"/>
      <c r="AO139" s="53"/>
      <c r="AP139" s="53"/>
      <c r="AQ139" s="53"/>
      <c r="AR139" s="53"/>
      <c r="AS139" s="53"/>
      <c r="AT139" s="53"/>
      <c r="AU139" s="53"/>
      <c r="AV139" s="53"/>
      <c r="AW139" s="53"/>
      <c r="AX139" s="53"/>
    </row>
    <row r="140" spans="1:50" s="5" customFormat="1" ht="10.8" customHeight="1" x14ac:dyDescent="0.25">
      <c r="A140" s="15">
        <v>113</v>
      </c>
      <c r="B140" s="92" t="s">
        <v>50</v>
      </c>
      <c r="C140" s="91" t="s">
        <v>38</v>
      </c>
      <c r="D140" s="75">
        <v>4</v>
      </c>
      <c r="E140" s="13"/>
      <c r="F140" s="14">
        <f t="shared" si="17"/>
        <v>0</v>
      </c>
      <c r="G140" s="1"/>
      <c r="H140" s="1"/>
      <c r="I140" s="1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/>
      <c r="Z140" s="53"/>
      <c r="AA140" s="53"/>
      <c r="AB140" s="53"/>
      <c r="AC140" s="53"/>
      <c r="AD140" s="53"/>
      <c r="AE140" s="53"/>
      <c r="AF140" s="53"/>
      <c r="AG140" s="53"/>
      <c r="AH140" s="53"/>
      <c r="AI140" s="53"/>
      <c r="AJ140" s="53"/>
      <c r="AK140" s="53"/>
      <c r="AL140" s="53"/>
      <c r="AM140" s="53"/>
      <c r="AN140" s="53"/>
      <c r="AO140" s="53"/>
      <c r="AP140" s="53"/>
      <c r="AQ140" s="53"/>
      <c r="AR140" s="53"/>
      <c r="AS140" s="53"/>
      <c r="AT140" s="53"/>
      <c r="AU140" s="53"/>
      <c r="AV140" s="53"/>
      <c r="AW140" s="53"/>
      <c r="AX140" s="53"/>
    </row>
    <row r="141" spans="1:50" s="5" customFormat="1" ht="10.8" customHeight="1" x14ac:dyDescent="0.25">
      <c r="A141" s="15">
        <v>114</v>
      </c>
      <c r="B141" s="57" t="s">
        <v>44</v>
      </c>
      <c r="C141" s="55" t="s">
        <v>14</v>
      </c>
      <c r="D141" s="60">
        <v>20</v>
      </c>
      <c r="E141" s="13"/>
      <c r="F141" s="14">
        <f t="shared" si="17"/>
        <v>0</v>
      </c>
      <c r="G141" s="1"/>
      <c r="H141" s="1"/>
      <c r="I141" s="1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  <c r="AA141" s="53"/>
      <c r="AB141" s="53"/>
      <c r="AC141" s="53"/>
      <c r="AD141" s="53"/>
      <c r="AE141" s="53"/>
      <c r="AF141" s="53"/>
      <c r="AG141" s="53"/>
      <c r="AH141" s="53"/>
      <c r="AI141" s="53"/>
      <c r="AJ141" s="53"/>
      <c r="AK141" s="53"/>
      <c r="AL141" s="53"/>
      <c r="AM141" s="53"/>
      <c r="AN141" s="53"/>
      <c r="AO141" s="53"/>
      <c r="AP141" s="53"/>
      <c r="AQ141" s="53"/>
      <c r="AR141" s="53"/>
      <c r="AS141" s="53"/>
      <c r="AT141" s="53"/>
      <c r="AU141" s="53"/>
      <c r="AV141" s="53"/>
      <c r="AW141" s="53"/>
      <c r="AX141" s="53"/>
    </row>
    <row r="142" spans="1:50" s="5" customFormat="1" ht="12.6" customHeight="1" x14ac:dyDescent="0.25">
      <c r="A142" s="154" t="s">
        <v>98</v>
      </c>
      <c r="B142" s="155"/>
      <c r="C142" s="155"/>
      <c r="D142" s="155"/>
      <c r="E142" s="155"/>
      <c r="F142" s="156"/>
      <c r="G142" s="1"/>
      <c r="H142" s="1"/>
      <c r="I142" s="1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53"/>
      <c r="AA142" s="53"/>
      <c r="AB142" s="53"/>
      <c r="AC142" s="53"/>
      <c r="AD142" s="53"/>
      <c r="AE142" s="53"/>
      <c r="AF142" s="53"/>
      <c r="AG142" s="53"/>
      <c r="AH142" s="53"/>
      <c r="AI142" s="53"/>
      <c r="AJ142" s="53"/>
      <c r="AK142" s="53"/>
      <c r="AL142" s="53"/>
      <c r="AM142" s="53"/>
      <c r="AN142" s="53"/>
      <c r="AO142" s="53"/>
      <c r="AP142" s="53"/>
      <c r="AQ142" s="53"/>
      <c r="AR142" s="53"/>
      <c r="AS142" s="53"/>
      <c r="AT142" s="53"/>
      <c r="AU142" s="53"/>
      <c r="AV142" s="53"/>
      <c r="AW142" s="53"/>
      <c r="AX142" s="53"/>
    </row>
    <row r="143" spans="1:50" s="5" customFormat="1" ht="21.6" customHeight="1" x14ac:dyDescent="0.25">
      <c r="A143" s="15">
        <v>115</v>
      </c>
      <c r="B143" s="80" t="s">
        <v>52</v>
      </c>
      <c r="C143" s="71" t="s">
        <v>15</v>
      </c>
      <c r="D143" s="89">
        <v>1390</v>
      </c>
      <c r="E143" s="13"/>
      <c r="F143" s="14">
        <f t="shared" si="17"/>
        <v>0</v>
      </c>
      <c r="G143" s="1"/>
      <c r="H143" s="1"/>
      <c r="I143" s="1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  <c r="AA143" s="53"/>
      <c r="AB143" s="53"/>
      <c r="AC143" s="53"/>
      <c r="AD143" s="53"/>
      <c r="AE143" s="53"/>
      <c r="AF143" s="53"/>
      <c r="AG143" s="53"/>
      <c r="AH143" s="53"/>
      <c r="AI143" s="53"/>
      <c r="AJ143" s="53"/>
      <c r="AK143" s="53"/>
      <c r="AL143" s="53"/>
      <c r="AM143" s="53"/>
      <c r="AN143" s="53"/>
      <c r="AO143" s="53"/>
      <c r="AP143" s="53"/>
      <c r="AQ143" s="53"/>
      <c r="AR143" s="53"/>
      <c r="AS143" s="53"/>
      <c r="AT143" s="53"/>
      <c r="AU143" s="53"/>
      <c r="AV143" s="53"/>
      <c r="AW143" s="53"/>
      <c r="AX143" s="53"/>
    </row>
    <row r="144" spans="1:50" s="5" customFormat="1" ht="10.8" customHeight="1" x14ac:dyDescent="0.25">
      <c r="A144" s="15">
        <v>116</v>
      </c>
      <c r="B144" s="80" t="s">
        <v>53</v>
      </c>
      <c r="C144" s="71" t="s">
        <v>14</v>
      </c>
      <c r="D144" s="74">
        <v>6</v>
      </c>
      <c r="E144" s="13"/>
      <c r="F144" s="14">
        <f t="shared" si="17"/>
        <v>0</v>
      </c>
      <c r="G144" s="1"/>
      <c r="H144" s="1"/>
      <c r="I144" s="1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  <c r="X144" s="53"/>
      <c r="Y144" s="53"/>
      <c r="Z144" s="53"/>
      <c r="AA144" s="53"/>
      <c r="AB144" s="53"/>
      <c r="AC144" s="53"/>
      <c r="AD144" s="53"/>
      <c r="AE144" s="53"/>
      <c r="AF144" s="53"/>
      <c r="AG144" s="53"/>
      <c r="AH144" s="53"/>
      <c r="AI144" s="53"/>
      <c r="AJ144" s="53"/>
      <c r="AK144" s="53"/>
      <c r="AL144" s="53"/>
      <c r="AM144" s="53"/>
      <c r="AN144" s="53"/>
      <c r="AO144" s="53"/>
      <c r="AP144" s="53"/>
      <c r="AQ144" s="53"/>
      <c r="AR144" s="53"/>
      <c r="AS144" s="53"/>
      <c r="AT144" s="53"/>
      <c r="AU144" s="53"/>
      <c r="AV144" s="53"/>
      <c r="AW144" s="53"/>
      <c r="AX144" s="53"/>
    </row>
    <row r="145" spans="1:50" s="5" customFormat="1" ht="10.8" customHeight="1" x14ac:dyDescent="0.25">
      <c r="A145" s="15">
        <v>117</v>
      </c>
      <c r="B145" s="93" t="s">
        <v>99</v>
      </c>
      <c r="C145" s="81" t="s">
        <v>29</v>
      </c>
      <c r="D145" s="74">
        <v>3003</v>
      </c>
      <c r="E145" s="13"/>
      <c r="F145" s="14">
        <f t="shared" si="17"/>
        <v>0</v>
      </c>
      <c r="G145" s="1"/>
      <c r="H145" s="1"/>
      <c r="I145" s="1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3"/>
      <c r="Y145" s="53"/>
      <c r="Z145" s="53"/>
      <c r="AA145" s="53"/>
      <c r="AB145" s="53"/>
      <c r="AC145" s="53"/>
      <c r="AD145" s="53"/>
      <c r="AE145" s="53"/>
      <c r="AF145" s="53"/>
      <c r="AG145" s="53"/>
      <c r="AH145" s="53"/>
      <c r="AI145" s="53"/>
      <c r="AJ145" s="53"/>
      <c r="AK145" s="53"/>
      <c r="AL145" s="53"/>
      <c r="AM145" s="53"/>
      <c r="AN145" s="53"/>
      <c r="AO145" s="53"/>
      <c r="AP145" s="53"/>
      <c r="AQ145" s="53"/>
      <c r="AR145" s="53"/>
      <c r="AS145" s="53"/>
      <c r="AT145" s="53"/>
      <c r="AU145" s="53"/>
      <c r="AV145" s="53"/>
      <c r="AW145" s="53"/>
      <c r="AX145" s="53"/>
    </row>
    <row r="146" spans="1:50" s="5" customFormat="1" ht="10.8" customHeight="1" x14ac:dyDescent="0.25">
      <c r="A146" s="15">
        <v>118</v>
      </c>
      <c r="B146" s="93" t="s">
        <v>89</v>
      </c>
      <c r="C146" s="81" t="s">
        <v>29</v>
      </c>
      <c r="D146" s="74">
        <v>2716</v>
      </c>
      <c r="E146" s="13"/>
      <c r="F146" s="14">
        <f t="shared" si="17"/>
        <v>0</v>
      </c>
      <c r="G146" s="1"/>
      <c r="H146" s="1"/>
      <c r="I146" s="1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3"/>
      <c r="Y146" s="53"/>
      <c r="Z146" s="53"/>
      <c r="AA146" s="53"/>
      <c r="AB146" s="53"/>
      <c r="AC146" s="53"/>
      <c r="AD146" s="53"/>
      <c r="AE146" s="53"/>
      <c r="AF146" s="53"/>
      <c r="AG146" s="53"/>
      <c r="AH146" s="53"/>
      <c r="AI146" s="53"/>
      <c r="AJ146" s="53"/>
      <c r="AK146" s="53"/>
      <c r="AL146" s="53"/>
      <c r="AM146" s="53"/>
      <c r="AN146" s="53"/>
      <c r="AO146" s="53"/>
      <c r="AP146" s="53"/>
      <c r="AQ146" s="53"/>
      <c r="AR146" s="53"/>
      <c r="AS146" s="53"/>
      <c r="AT146" s="53"/>
      <c r="AU146" s="53"/>
      <c r="AV146" s="53"/>
      <c r="AW146" s="53"/>
      <c r="AX146" s="53"/>
    </row>
    <row r="147" spans="1:50" s="5" customFormat="1" ht="10.8" customHeight="1" x14ac:dyDescent="0.25">
      <c r="A147" s="15">
        <v>119</v>
      </c>
      <c r="B147" s="82" t="s">
        <v>90</v>
      </c>
      <c r="C147" s="81" t="s">
        <v>29</v>
      </c>
      <c r="D147" s="77">
        <v>3230</v>
      </c>
      <c r="E147" s="13"/>
      <c r="F147" s="14">
        <f t="shared" si="17"/>
        <v>0</v>
      </c>
      <c r="G147" s="1"/>
      <c r="H147" s="1"/>
      <c r="I147" s="1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53"/>
      <c r="Z147" s="53"/>
      <c r="AA147" s="53"/>
      <c r="AB147" s="53"/>
      <c r="AC147" s="53"/>
      <c r="AD147" s="53"/>
      <c r="AE147" s="53"/>
      <c r="AF147" s="53"/>
      <c r="AG147" s="53"/>
      <c r="AH147" s="53"/>
      <c r="AI147" s="53"/>
      <c r="AJ147" s="53"/>
      <c r="AK147" s="53"/>
      <c r="AL147" s="53"/>
      <c r="AM147" s="53"/>
      <c r="AN147" s="53"/>
      <c r="AO147" s="53"/>
      <c r="AP147" s="53"/>
      <c r="AQ147" s="53"/>
      <c r="AR147" s="53"/>
      <c r="AS147" s="53"/>
      <c r="AT147" s="53"/>
      <c r="AU147" s="53"/>
      <c r="AV147" s="53"/>
      <c r="AW147" s="53"/>
      <c r="AX147" s="53"/>
    </row>
    <row r="148" spans="1:50" s="5" customFormat="1" ht="10.8" customHeight="1" x14ac:dyDescent="0.25">
      <c r="A148" s="15">
        <v>120</v>
      </c>
      <c r="B148" s="93" t="s">
        <v>91</v>
      </c>
      <c r="C148" s="81" t="s">
        <v>29</v>
      </c>
      <c r="D148" s="75">
        <v>8949</v>
      </c>
      <c r="E148" s="13"/>
      <c r="F148" s="14">
        <f t="shared" si="17"/>
        <v>0</v>
      </c>
      <c r="G148" s="1"/>
      <c r="H148" s="1"/>
      <c r="I148" s="1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  <c r="AA148" s="53"/>
      <c r="AB148" s="53"/>
      <c r="AC148" s="53"/>
      <c r="AD148" s="53"/>
      <c r="AE148" s="53"/>
      <c r="AF148" s="53"/>
      <c r="AG148" s="53"/>
      <c r="AH148" s="53"/>
      <c r="AI148" s="53"/>
      <c r="AJ148" s="53"/>
      <c r="AK148" s="53"/>
      <c r="AL148" s="53"/>
      <c r="AM148" s="53"/>
      <c r="AN148" s="53"/>
      <c r="AO148" s="53"/>
      <c r="AP148" s="53"/>
      <c r="AQ148" s="53"/>
      <c r="AR148" s="53"/>
      <c r="AS148" s="53"/>
      <c r="AT148" s="53"/>
      <c r="AU148" s="53"/>
      <c r="AV148" s="53"/>
      <c r="AW148" s="53"/>
      <c r="AX148" s="53"/>
    </row>
    <row r="149" spans="1:50" s="5" customFormat="1" ht="21.6" customHeight="1" x14ac:dyDescent="0.25">
      <c r="A149" s="15">
        <v>121</v>
      </c>
      <c r="B149" s="59" t="s">
        <v>55</v>
      </c>
      <c r="C149" s="81" t="s">
        <v>54</v>
      </c>
      <c r="D149" s="75">
        <v>5175</v>
      </c>
      <c r="E149" s="13"/>
      <c r="F149" s="14">
        <f t="shared" si="17"/>
        <v>0</v>
      </c>
      <c r="G149" s="1"/>
      <c r="H149" s="1"/>
      <c r="I149" s="1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3"/>
      <c r="Z149" s="53"/>
      <c r="AA149" s="53"/>
      <c r="AB149" s="53"/>
      <c r="AC149" s="53"/>
      <c r="AD149" s="53"/>
      <c r="AE149" s="53"/>
      <c r="AF149" s="53"/>
      <c r="AG149" s="53"/>
      <c r="AH149" s="53"/>
      <c r="AI149" s="53"/>
      <c r="AJ149" s="53"/>
      <c r="AK149" s="53"/>
      <c r="AL149" s="53"/>
      <c r="AM149" s="53"/>
      <c r="AN149" s="53"/>
      <c r="AO149" s="53"/>
      <c r="AP149" s="53"/>
      <c r="AQ149" s="53"/>
      <c r="AR149" s="53"/>
      <c r="AS149" s="53"/>
      <c r="AT149" s="53"/>
      <c r="AU149" s="53"/>
      <c r="AV149" s="53"/>
      <c r="AW149" s="53"/>
      <c r="AX149" s="53"/>
    </row>
    <row r="150" spans="1:50" s="5" customFormat="1" ht="21.6" customHeight="1" x14ac:dyDescent="0.25">
      <c r="A150" s="15">
        <v>122</v>
      </c>
      <c r="B150" s="59" t="s">
        <v>107</v>
      </c>
      <c r="C150" s="81" t="s">
        <v>54</v>
      </c>
      <c r="D150" s="75">
        <v>2130</v>
      </c>
      <c r="E150" s="13"/>
      <c r="F150" s="14">
        <f t="shared" si="17"/>
        <v>0</v>
      </c>
      <c r="G150" s="1"/>
      <c r="H150" s="1"/>
      <c r="I150" s="1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3"/>
      <c r="Y150" s="53"/>
      <c r="Z150" s="53"/>
      <c r="AA150" s="53"/>
      <c r="AB150" s="53"/>
      <c r="AC150" s="53"/>
      <c r="AD150" s="53"/>
      <c r="AE150" s="53"/>
      <c r="AF150" s="53"/>
      <c r="AG150" s="53"/>
      <c r="AH150" s="53"/>
      <c r="AI150" s="53"/>
      <c r="AJ150" s="53"/>
      <c r="AK150" s="53"/>
      <c r="AL150" s="53"/>
      <c r="AM150" s="53"/>
      <c r="AN150" s="53"/>
      <c r="AO150" s="53"/>
      <c r="AP150" s="53"/>
      <c r="AQ150" s="53"/>
      <c r="AR150" s="53"/>
      <c r="AS150" s="53"/>
      <c r="AT150" s="53"/>
      <c r="AU150" s="53"/>
      <c r="AV150" s="53"/>
      <c r="AW150" s="53"/>
      <c r="AX150" s="53"/>
    </row>
    <row r="151" spans="1:50" s="5" customFormat="1" ht="21.6" customHeight="1" x14ac:dyDescent="0.25">
      <c r="A151" s="15">
        <v>123</v>
      </c>
      <c r="B151" s="96" t="s">
        <v>108</v>
      </c>
      <c r="C151" s="81" t="s">
        <v>54</v>
      </c>
      <c r="D151" s="75">
        <v>3763</v>
      </c>
      <c r="E151" s="13"/>
      <c r="F151" s="14">
        <f t="shared" si="17"/>
        <v>0</v>
      </c>
      <c r="G151" s="1"/>
      <c r="H151" s="1"/>
      <c r="I151" s="1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  <c r="AA151" s="53"/>
      <c r="AB151" s="53"/>
      <c r="AC151" s="53"/>
      <c r="AD151" s="53"/>
      <c r="AE151" s="53"/>
      <c r="AF151" s="53"/>
      <c r="AG151" s="53"/>
      <c r="AH151" s="53"/>
      <c r="AI151" s="53"/>
      <c r="AJ151" s="53"/>
      <c r="AK151" s="53"/>
      <c r="AL151" s="53"/>
      <c r="AM151" s="53"/>
      <c r="AN151" s="53"/>
      <c r="AO151" s="53"/>
      <c r="AP151" s="53"/>
      <c r="AQ151" s="53"/>
      <c r="AR151" s="53"/>
      <c r="AS151" s="53"/>
      <c r="AT151" s="53"/>
      <c r="AU151" s="53"/>
      <c r="AV151" s="53"/>
      <c r="AW151" s="53"/>
      <c r="AX151" s="53"/>
    </row>
    <row r="152" spans="1:50" s="5" customFormat="1" ht="21.6" customHeight="1" x14ac:dyDescent="0.25">
      <c r="A152" s="15">
        <v>124</v>
      </c>
      <c r="B152" s="44" t="s">
        <v>92</v>
      </c>
      <c r="C152" s="83" t="s">
        <v>29</v>
      </c>
      <c r="D152" s="90">
        <v>1721</v>
      </c>
      <c r="E152" s="13"/>
      <c r="F152" s="14">
        <f t="shared" si="17"/>
        <v>0</v>
      </c>
      <c r="G152" s="1"/>
      <c r="H152" s="1"/>
      <c r="I152" s="1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  <c r="AA152" s="53"/>
      <c r="AB152" s="53"/>
      <c r="AC152" s="53"/>
      <c r="AD152" s="53"/>
      <c r="AE152" s="53"/>
      <c r="AF152" s="53"/>
      <c r="AG152" s="53"/>
      <c r="AH152" s="53"/>
      <c r="AI152" s="53"/>
      <c r="AJ152" s="53"/>
      <c r="AK152" s="53"/>
      <c r="AL152" s="53"/>
      <c r="AM152" s="53"/>
      <c r="AN152" s="53"/>
      <c r="AO152" s="53"/>
      <c r="AP152" s="53"/>
      <c r="AQ152" s="53"/>
      <c r="AR152" s="53"/>
      <c r="AS152" s="53"/>
      <c r="AT152" s="53"/>
      <c r="AU152" s="53"/>
      <c r="AV152" s="53"/>
      <c r="AW152" s="53"/>
      <c r="AX152" s="53"/>
    </row>
    <row r="153" spans="1:50" s="5" customFormat="1" ht="21.6" customHeight="1" x14ac:dyDescent="0.25">
      <c r="A153" s="15">
        <v>125</v>
      </c>
      <c r="B153" s="44" t="s">
        <v>56</v>
      </c>
      <c r="C153" s="83" t="s">
        <v>29</v>
      </c>
      <c r="D153" s="90">
        <v>679</v>
      </c>
      <c r="E153" s="13"/>
      <c r="F153" s="14">
        <f t="shared" si="17"/>
        <v>0</v>
      </c>
      <c r="G153" s="1"/>
      <c r="H153" s="1"/>
      <c r="I153" s="1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3"/>
      <c r="Z153" s="53"/>
      <c r="AA153" s="53"/>
      <c r="AB153" s="53"/>
      <c r="AC153" s="53"/>
      <c r="AD153" s="53"/>
      <c r="AE153" s="53"/>
      <c r="AF153" s="53"/>
      <c r="AG153" s="53"/>
      <c r="AH153" s="53"/>
      <c r="AI153" s="53"/>
      <c r="AJ153" s="53"/>
      <c r="AK153" s="53"/>
      <c r="AL153" s="53"/>
      <c r="AM153" s="53"/>
      <c r="AN153" s="53"/>
      <c r="AO153" s="53"/>
      <c r="AP153" s="53"/>
      <c r="AQ153" s="53"/>
      <c r="AR153" s="53"/>
      <c r="AS153" s="53"/>
      <c r="AT153" s="53"/>
      <c r="AU153" s="53"/>
      <c r="AV153" s="53"/>
      <c r="AW153" s="53"/>
      <c r="AX153" s="53"/>
    </row>
    <row r="154" spans="1:50" s="5" customFormat="1" ht="21.6" customHeight="1" x14ac:dyDescent="0.25">
      <c r="A154" s="15">
        <v>126</v>
      </c>
      <c r="B154" s="59" t="s">
        <v>117</v>
      </c>
      <c r="C154" s="83" t="s">
        <v>29</v>
      </c>
      <c r="D154" s="90">
        <v>767</v>
      </c>
      <c r="E154" s="13"/>
      <c r="F154" s="14">
        <f t="shared" si="17"/>
        <v>0</v>
      </c>
      <c r="G154" s="1"/>
      <c r="H154" s="1"/>
      <c r="I154" s="1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  <c r="AA154" s="53"/>
      <c r="AB154" s="53"/>
      <c r="AC154" s="53"/>
      <c r="AD154" s="53"/>
      <c r="AE154" s="53"/>
      <c r="AF154" s="53"/>
      <c r="AG154" s="53"/>
      <c r="AH154" s="53"/>
      <c r="AI154" s="53"/>
      <c r="AJ154" s="53"/>
      <c r="AK154" s="53"/>
      <c r="AL154" s="53"/>
      <c r="AM154" s="53"/>
      <c r="AN154" s="53"/>
      <c r="AO154" s="53"/>
      <c r="AP154" s="53"/>
      <c r="AQ154" s="53"/>
      <c r="AR154" s="53"/>
      <c r="AS154" s="53"/>
      <c r="AT154" s="53"/>
      <c r="AU154" s="53"/>
      <c r="AV154" s="53"/>
      <c r="AW154" s="53"/>
      <c r="AX154" s="53"/>
    </row>
    <row r="155" spans="1:50" s="5" customFormat="1" ht="21.6" customHeight="1" x14ac:dyDescent="0.25">
      <c r="A155" s="15">
        <v>127</v>
      </c>
      <c r="B155" s="38" t="s">
        <v>116</v>
      </c>
      <c r="C155" s="83" t="s">
        <v>29</v>
      </c>
      <c r="D155" s="90">
        <v>85</v>
      </c>
      <c r="E155" s="13"/>
      <c r="F155" s="14">
        <f t="shared" si="17"/>
        <v>0</v>
      </c>
      <c r="G155" s="1"/>
      <c r="H155" s="1"/>
      <c r="I155" s="1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53"/>
      <c r="Z155" s="53"/>
      <c r="AA155" s="53"/>
      <c r="AB155" s="53"/>
      <c r="AC155" s="53"/>
      <c r="AD155" s="53"/>
      <c r="AE155" s="53"/>
      <c r="AF155" s="53"/>
      <c r="AG155" s="53"/>
      <c r="AH155" s="53"/>
      <c r="AI155" s="53"/>
      <c r="AJ155" s="53"/>
      <c r="AK155" s="53"/>
      <c r="AL155" s="53"/>
      <c r="AM155" s="53"/>
      <c r="AN155" s="53"/>
      <c r="AO155" s="53"/>
      <c r="AP155" s="53"/>
      <c r="AQ155" s="53"/>
      <c r="AR155" s="53"/>
      <c r="AS155" s="53"/>
      <c r="AT155" s="53"/>
      <c r="AU155" s="53"/>
      <c r="AV155" s="53"/>
      <c r="AW155" s="53"/>
      <c r="AX155" s="53"/>
    </row>
    <row r="156" spans="1:50" s="5" customFormat="1" ht="21.6" customHeight="1" x14ac:dyDescent="0.25">
      <c r="A156" s="15">
        <v>128</v>
      </c>
      <c r="B156" s="84" t="s">
        <v>57</v>
      </c>
      <c r="C156" s="83" t="s">
        <v>14</v>
      </c>
      <c r="D156" s="85">
        <v>3</v>
      </c>
      <c r="E156" s="13"/>
      <c r="F156" s="14">
        <f t="shared" ref="F156:F172" si="18">SUM(D156*E156)</f>
        <v>0</v>
      </c>
      <c r="G156" s="1"/>
      <c r="H156" s="1"/>
      <c r="I156" s="1"/>
      <c r="J156" s="54"/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  <c r="V156" s="54"/>
      <c r="W156" s="54"/>
      <c r="X156" s="54"/>
      <c r="Y156" s="54"/>
      <c r="Z156" s="54"/>
      <c r="AA156" s="54"/>
      <c r="AB156" s="54"/>
      <c r="AC156" s="54"/>
      <c r="AD156" s="54"/>
      <c r="AE156" s="54"/>
      <c r="AF156" s="54"/>
      <c r="AG156" s="54"/>
      <c r="AH156" s="54"/>
      <c r="AI156" s="54"/>
      <c r="AJ156" s="54"/>
      <c r="AK156" s="54"/>
      <c r="AL156" s="54"/>
      <c r="AM156" s="54"/>
      <c r="AN156" s="54"/>
      <c r="AO156" s="54"/>
      <c r="AP156" s="54"/>
      <c r="AQ156" s="54"/>
      <c r="AR156" s="54"/>
      <c r="AS156" s="54"/>
      <c r="AT156" s="54"/>
      <c r="AU156" s="54"/>
      <c r="AV156" s="54"/>
      <c r="AW156" s="54"/>
      <c r="AX156" s="54"/>
    </row>
    <row r="157" spans="1:50" s="5" customFormat="1" ht="21.6" customHeight="1" x14ac:dyDescent="0.25">
      <c r="A157" s="15">
        <v>129</v>
      </c>
      <c r="B157" s="86" t="s">
        <v>93</v>
      </c>
      <c r="C157" s="81" t="s">
        <v>29</v>
      </c>
      <c r="D157" s="85">
        <v>72</v>
      </c>
      <c r="E157" s="13"/>
      <c r="F157" s="14">
        <f t="shared" si="18"/>
        <v>0</v>
      </c>
      <c r="G157" s="1"/>
      <c r="H157" s="1"/>
      <c r="I157" s="1"/>
      <c r="J157" s="54"/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  <c r="V157" s="54"/>
      <c r="W157" s="54"/>
      <c r="X157" s="54"/>
      <c r="Y157" s="54"/>
      <c r="Z157" s="54"/>
      <c r="AA157" s="54"/>
      <c r="AB157" s="54"/>
      <c r="AC157" s="54"/>
      <c r="AD157" s="54"/>
      <c r="AE157" s="54"/>
      <c r="AF157" s="54"/>
      <c r="AG157" s="54"/>
      <c r="AH157" s="54"/>
      <c r="AI157" s="54"/>
      <c r="AJ157" s="54"/>
      <c r="AK157" s="54"/>
      <c r="AL157" s="54"/>
      <c r="AM157" s="54"/>
      <c r="AN157" s="54"/>
      <c r="AO157" s="54"/>
      <c r="AP157" s="54"/>
      <c r="AQ157" s="54"/>
      <c r="AR157" s="54"/>
      <c r="AS157" s="54"/>
      <c r="AT157" s="54"/>
      <c r="AU157" s="54"/>
      <c r="AV157" s="54"/>
      <c r="AW157" s="54"/>
      <c r="AX157" s="54"/>
    </row>
    <row r="158" spans="1:50" s="5" customFormat="1" ht="21.6" customHeight="1" x14ac:dyDescent="0.25">
      <c r="A158" s="15">
        <v>130</v>
      </c>
      <c r="B158" s="87" t="s">
        <v>58</v>
      </c>
      <c r="C158" s="83" t="s">
        <v>54</v>
      </c>
      <c r="D158" s="85">
        <v>312</v>
      </c>
      <c r="E158" s="13"/>
      <c r="F158" s="14">
        <f t="shared" si="18"/>
        <v>0</v>
      </c>
      <c r="G158" s="1"/>
      <c r="H158" s="1"/>
      <c r="I158" s="1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  <c r="W158" s="54"/>
      <c r="X158" s="54"/>
      <c r="Y158" s="54"/>
      <c r="Z158" s="54"/>
      <c r="AA158" s="54"/>
      <c r="AB158" s="54"/>
      <c r="AC158" s="54"/>
      <c r="AD158" s="54"/>
      <c r="AE158" s="54"/>
      <c r="AF158" s="54"/>
      <c r="AG158" s="54"/>
      <c r="AH158" s="54"/>
      <c r="AI158" s="54"/>
      <c r="AJ158" s="54"/>
      <c r="AK158" s="54"/>
      <c r="AL158" s="54"/>
      <c r="AM158" s="54"/>
      <c r="AN158" s="54"/>
      <c r="AO158" s="54"/>
      <c r="AP158" s="54"/>
      <c r="AQ158" s="54"/>
      <c r="AR158" s="54"/>
      <c r="AS158" s="54"/>
      <c r="AT158" s="54"/>
      <c r="AU158" s="54"/>
      <c r="AV158" s="54"/>
      <c r="AW158" s="54"/>
      <c r="AX158" s="54"/>
    </row>
    <row r="159" spans="1:50" s="5" customFormat="1" ht="21.6" customHeight="1" x14ac:dyDescent="0.25">
      <c r="A159" s="15">
        <v>131</v>
      </c>
      <c r="B159" s="88" t="s">
        <v>94</v>
      </c>
      <c r="C159" s="81" t="s">
        <v>29</v>
      </c>
      <c r="D159" s="85">
        <v>96</v>
      </c>
      <c r="E159" s="13"/>
      <c r="F159" s="14">
        <f t="shared" si="18"/>
        <v>0</v>
      </c>
      <c r="G159" s="1"/>
      <c r="H159" s="1"/>
      <c r="I159" s="1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  <c r="W159" s="54"/>
      <c r="X159" s="54"/>
      <c r="Y159" s="54"/>
      <c r="Z159" s="54"/>
      <c r="AA159" s="54"/>
      <c r="AB159" s="54"/>
      <c r="AC159" s="54"/>
      <c r="AD159" s="54"/>
      <c r="AE159" s="54"/>
      <c r="AF159" s="54"/>
      <c r="AG159" s="54"/>
      <c r="AH159" s="54"/>
      <c r="AI159" s="54"/>
      <c r="AJ159" s="54"/>
      <c r="AK159" s="54"/>
      <c r="AL159" s="54"/>
      <c r="AM159" s="54"/>
      <c r="AN159" s="54"/>
      <c r="AO159" s="54"/>
      <c r="AP159" s="54"/>
      <c r="AQ159" s="54"/>
      <c r="AR159" s="54"/>
      <c r="AS159" s="54"/>
      <c r="AT159" s="54"/>
      <c r="AU159" s="54"/>
      <c r="AV159" s="54"/>
      <c r="AW159" s="54"/>
      <c r="AX159" s="54"/>
    </row>
    <row r="160" spans="1:50" s="5" customFormat="1" ht="21.6" customHeight="1" x14ac:dyDescent="0.25">
      <c r="A160" s="15">
        <v>132</v>
      </c>
      <c r="B160" s="84" t="s">
        <v>109</v>
      </c>
      <c r="C160" s="81" t="s">
        <v>14</v>
      </c>
      <c r="D160" s="85">
        <v>1</v>
      </c>
      <c r="E160" s="13"/>
      <c r="F160" s="14">
        <f t="shared" si="18"/>
        <v>0</v>
      </c>
      <c r="G160" s="1"/>
      <c r="H160" s="1"/>
      <c r="I160" s="1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  <c r="W160" s="54"/>
      <c r="X160" s="54"/>
      <c r="Y160" s="54"/>
      <c r="Z160" s="54"/>
      <c r="AA160" s="54"/>
      <c r="AB160" s="54"/>
      <c r="AC160" s="54"/>
      <c r="AD160" s="54"/>
      <c r="AE160" s="54"/>
      <c r="AF160" s="54"/>
      <c r="AG160" s="54"/>
      <c r="AH160" s="54"/>
      <c r="AI160" s="54"/>
      <c r="AJ160" s="54"/>
      <c r="AK160" s="54"/>
      <c r="AL160" s="54"/>
      <c r="AM160" s="54"/>
      <c r="AN160" s="54"/>
      <c r="AO160" s="54"/>
      <c r="AP160" s="54"/>
      <c r="AQ160" s="54"/>
      <c r="AR160" s="54"/>
      <c r="AS160" s="54"/>
      <c r="AT160" s="54"/>
      <c r="AU160" s="54"/>
      <c r="AV160" s="54"/>
      <c r="AW160" s="54"/>
      <c r="AX160" s="54"/>
    </row>
    <row r="161" spans="1:50" s="5" customFormat="1" ht="21.6" customHeight="1" x14ac:dyDescent="0.25">
      <c r="A161" s="15">
        <v>133</v>
      </c>
      <c r="B161" s="88" t="s">
        <v>97</v>
      </c>
      <c r="C161" s="81" t="s">
        <v>29</v>
      </c>
      <c r="D161" s="85">
        <v>36</v>
      </c>
      <c r="E161" s="13"/>
      <c r="F161" s="14">
        <f t="shared" si="18"/>
        <v>0</v>
      </c>
      <c r="G161" s="1"/>
      <c r="H161" s="1"/>
      <c r="I161" s="1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54"/>
      <c r="W161" s="54"/>
      <c r="X161" s="54"/>
      <c r="Y161" s="54"/>
      <c r="Z161" s="54"/>
      <c r="AA161" s="54"/>
      <c r="AB161" s="54"/>
      <c r="AC161" s="54"/>
      <c r="AD161" s="54"/>
      <c r="AE161" s="54"/>
      <c r="AF161" s="54"/>
      <c r="AG161" s="54"/>
      <c r="AH161" s="54"/>
      <c r="AI161" s="54"/>
      <c r="AJ161" s="54"/>
      <c r="AK161" s="54"/>
      <c r="AL161" s="54"/>
      <c r="AM161" s="54"/>
      <c r="AN161" s="54"/>
      <c r="AO161" s="54"/>
      <c r="AP161" s="54"/>
      <c r="AQ161" s="54"/>
      <c r="AR161" s="54"/>
      <c r="AS161" s="54"/>
      <c r="AT161" s="54"/>
      <c r="AU161" s="54"/>
      <c r="AV161" s="54"/>
      <c r="AW161" s="54"/>
      <c r="AX161" s="54"/>
    </row>
    <row r="162" spans="1:50" s="5" customFormat="1" ht="21.6" customHeight="1" x14ac:dyDescent="0.25">
      <c r="A162" s="15">
        <v>134</v>
      </c>
      <c r="B162" s="87" t="s">
        <v>58</v>
      </c>
      <c r="C162" s="83" t="s">
        <v>54</v>
      </c>
      <c r="D162" s="85">
        <v>150</v>
      </c>
      <c r="E162" s="13"/>
      <c r="F162" s="14">
        <f t="shared" si="18"/>
        <v>0</v>
      </c>
      <c r="G162" s="1"/>
      <c r="H162" s="1"/>
      <c r="I162" s="1"/>
      <c r="J162" s="54"/>
      <c r="K162" s="54"/>
      <c r="L162" s="54"/>
      <c r="M162" s="54"/>
      <c r="N162" s="54"/>
      <c r="O162" s="54"/>
      <c r="P162" s="54"/>
      <c r="Q162" s="54"/>
      <c r="R162" s="54"/>
      <c r="S162" s="54"/>
      <c r="T162" s="54"/>
      <c r="U162" s="54"/>
      <c r="V162" s="54"/>
      <c r="W162" s="54"/>
      <c r="X162" s="54"/>
      <c r="Y162" s="54"/>
      <c r="Z162" s="54"/>
      <c r="AA162" s="54"/>
      <c r="AB162" s="54"/>
      <c r="AC162" s="54"/>
      <c r="AD162" s="54"/>
      <c r="AE162" s="54"/>
      <c r="AF162" s="54"/>
      <c r="AG162" s="54"/>
      <c r="AH162" s="54"/>
      <c r="AI162" s="54"/>
      <c r="AJ162" s="54"/>
      <c r="AK162" s="54"/>
      <c r="AL162" s="54"/>
      <c r="AM162" s="54"/>
      <c r="AN162" s="54"/>
      <c r="AO162" s="54"/>
      <c r="AP162" s="54"/>
      <c r="AQ162" s="54"/>
      <c r="AR162" s="54"/>
      <c r="AS162" s="54"/>
      <c r="AT162" s="54"/>
      <c r="AU162" s="54"/>
      <c r="AV162" s="54"/>
      <c r="AW162" s="54"/>
      <c r="AX162" s="54"/>
    </row>
    <row r="163" spans="1:50" s="5" customFormat="1" ht="21.6" customHeight="1" x14ac:dyDescent="0.25">
      <c r="A163" s="15">
        <v>135</v>
      </c>
      <c r="B163" s="88" t="s">
        <v>60</v>
      </c>
      <c r="C163" s="81" t="s">
        <v>29</v>
      </c>
      <c r="D163" s="85">
        <v>28</v>
      </c>
      <c r="E163" s="13"/>
      <c r="F163" s="14">
        <f t="shared" si="18"/>
        <v>0</v>
      </c>
      <c r="G163" s="1"/>
      <c r="H163" s="1"/>
      <c r="I163" s="1"/>
      <c r="J163" s="54"/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54"/>
      <c r="V163" s="54"/>
      <c r="W163" s="54"/>
      <c r="X163" s="54"/>
      <c r="Y163" s="54"/>
      <c r="Z163" s="54"/>
      <c r="AA163" s="54"/>
      <c r="AB163" s="54"/>
      <c r="AC163" s="54"/>
      <c r="AD163" s="54"/>
      <c r="AE163" s="54"/>
      <c r="AF163" s="54"/>
      <c r="AG163" s="54"/>
      <c r="AH163" s="54"/>
      <c r="AI163" s="54"/>
      <c r="AJ163" s="54"/>
      <c r="AK163" s="54"/>
      <c r="AL163" s="54"/>
      <c r="AM163" s="54"/>
      <c r="AN163" s="54"/>
      <c r="AO163" s="54"/>
      <c r="AP163" s="54"/>
      <c r="AQ163" s="54"/>
      <c r="AR163" s="54"/>
      <c r="AS163" s="54"/>
      <c r="AT163" s="54"/>
      <c r="AU163" s="54"/>
      <c r="AV163" s="54"/>
      <c r="AW163" s="54"/>
      <c r="AX163" s="54"/>
    </row>
    <row r="164" spans="1:50" s="5" customFormat="1" ht="21.6" customHeight="1" x14ac:dyDescent="0.25">
      <c r="A164" s="15">
        <v>136</v>
      </c>
      <c r="B164" s="88" t="s">
        <v>61</v>
      </c>
      <c r="C164" s="81" t="s">
        <v>29</v>
      </c>
      <c r="D164" s="85">
        <v>14</v>
      </c>
      <c r="E164" s="13"/>
      <c r="F164" s="14">
        <f t="shared" si="18"/>
        <v>0</v>
      </c>
      <c r="G164" s="1"/>
      <c r="H164" s="1"/>
      <c r="I164" s="1"/>
      <c r="J164" s="54"/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  <c r="V164" s="54"/>
      <c r="W164" s="54"/>
      <c r="X164" s="54"/>
      <c r="Y164" s="54"/>
      <c r="Z164" s="54"/>
      <c r="AA164" s="54"/>
      <c r="AB164" s="54"/>
      <c r="AC164" s="54"/>
      <c r="AD164" s="54"/>
      <c r="AE164" s="54"/>
      <c r="AF164" s="54"/>
      <c r="AG164" s="54"/>
      <c r="AH164" s="54"/>
      <c r="AI164" s="54"/>
      <c r="AJ164" s="54"/>
      <c r="AK164" s="54"/>
      <c r="AL164" s="54"/>
      <c r="AM164" s="54"/>
      <c r="AN164" s="54"/>
      <c r="AO164" s="54"/>
      <c r="AP164" s="54"/>
      <c r="AQ164" s="54"/>
      <c r="AR164" s="54"/>
      <c r="AS164" s="54"/>
      <c r="AT164" s="54"/>
      <c r="AU164" s="54"/>
      <c r="AV164" s="54"/>
      <c r="AW164" s="54"/>
      <c r="AX164" s="54"/>
    </row>
    <row r="165" spans="1:50" s="5" customFormat="1" ht="21.6" customHeight="1" x14ac:dyDescent="0.25">
      <c r="A165" s="15">
        <v>137</v>
      </c>
      <c r="B165" s="84" t="s">
        <v>59</v>
      </c>
      <c r="C165" s="81" t="s">
        <v>14</v>
      </c>
      <c r="D165" s="77">
        <v>2</v>
      </c>
      <c r="E165" s="13"/>
      <c r="F165" s="14">
        <f t="shared" si="18"/>
        <v>0</v>
      </c>
      <c r="G165" s="1"/>
      <c r="H165" s="1"/>
      <c r="I165" s="1"/>
      <c r="J165" s="54"/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  <c r="V165" s="54"/>
      <c r="W165" s="54"/>
      <c r="X165" s="54"/>
      <c r="Y165" s="54"/>
      <c r="Z165" s="54"/>
      <c r="AA165" s="54"/>
      <c r="AB165" s="54"/>
      <c r="AC165" s="54"/>
      <c r="AD165" s="54"/>
      <c r="AE165" s="54"/>
      <c r="AF165" s="54"/>
      <c r="AG165" s="54"/>
      <c r="AH165" s="54"/>
      <c r="AI165" s="54"/>
      <c r="AJ165" s="54"/>
      <c r="AK165" s="54"/>
      <c r="AL165" s="54"/>
      <c r="AM165" s="54"/>
      <c r="AN165" s="54"/>
      <c r="AO165" s="54"/>
      <c r="AP165" s="54"/>
      <c r="AQ165" s="54"/>
      <c r="AR165" s="54"/>
      <c r="AS165" s="54"/>
      <c r="AT165" s="54"/>
      <c r="AU165" s="54"/>
      <c r="AV165" s="54"/>
      <c r="AW165" s="54"/>
      <c r="AX165" s="54"/>
    </row>
    <row r="166" spans="1:50" s="5" customFormat="1" ht="21.6" customHeight="1" x14ac:dyDescent="0.25">
      <c r="A166" s="15">
        <v>138</v>
      </c>
      <c r="B166" s="88" t="s">
        <v>97</v>
      </c>
      <c r="C166" s="81" t="s">
        <v>29</v>
      </c>
      <c r="D166" s="85">
        <v>170</v>
      </c>
      <c r="E166" s="13"/>
      <c r="F166" s="14">
        <f t="shared" si="18"/>
        <v>0</v>
      </c>
      <c r="G166" s="1"/>
      <c r="H166" s="1"/>
      <c r="I166" s="1"/>
      <c r="J166" s="54"/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  <c r="V166" s="54"/>
      <c r="W166" s="54"/>
      <c r="X166" s="54"/>
      <c r="Y166" s="54"/>
      <c r="Z166" s="54"/>
      <c r="AA166" s="54"/>
      <c r="AB166" s="54"/>
      <c r="AC166" s="54"/>
      <c r="AD166" s="54"/>
      <c r="AE166" s="54"/>
      <c r="AF166" s="54"/>
      <c r="AG166" s="54"/>
      <c r="AH166" s="54"/>
      <c r="AI166" s="54"/>
      <c r="AJ166" s="54"/>
      <c r="AK166" s="54"/>
      <c r="AL166" s="54"/>
      <c r="AM166" s="54"/>
      <c r="AN166" s="54"/>
      <c r="AO166" s="54"/>
      <c r="AP166" s="54"/>
      <c r="AQ166" s="54"/>
      <c r="AR166" s="54"/>
      <c r="AS166" s="54"/>
      <c r="AT166" s="54"/>
      <c r="AU166" s="54"/>
      <c r="AV166" s="54"/>
      <c r="AW166" s="54"/>
      <c r="AX166" s="54"/>
    </row>
    <row r="167" spans="1:50" s="5" customFormat="1" ht="21.6" customHeight="1" x14ac:dyDescent="0.25">
      <c r="A167" s="15">
        <v>139</v>
      </c>
      <c r="B167" s="87" t="s">
        <v>58</v>
      </c>
      <c r="C167" s="83" t="s">
        <v>54</v>
      </c>
      <c r="D167" s="85">
        <v>850</v>
      </c>
      <c r="E167" s="13"/>
      <c r="F167" s="14">
        <f t="shared" si="18"/>
        <v>0</v>
      </c>
      <c r="G167" s="1"/>
      <c r="H167" s="1"/>
      <c r="I167" s="1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4"/>
      <c r="W167" s="54"/>
      <c r="X167" s="54"/>
      <c r="Y167" s="54"/>
      <c r="Z167" s="54"/>
      <c r="AA167" s="54"/>
      <c r="AB167" s="54"/>
      <c r="AC167" s="54"/>
      <c r="AD167" s="54"/>
      <c r="AE167" s="54"/>
      <c r="AF167" s="54"/>
      <c r="AG167" s="54"/>
      <c r="AH167" s="54"/>
      <c r="AI167" s="54"/>
      <c r="AJ167" s="54"/>
      <c r="AK167" s="54"/>
      <c r="AL167" s="54"/>
      <c r="AM167" s="54"/>
      <c r="AN167" s="54"/>
      <c r="AO167" s="54"/>
      <c r="AP167" s="54"/>
      <c r="AQ167" s="54"/>
      <c r="AR167" s="54"/>
      <c r="AS167" s="54"/>
      <c r="AT167" s="54"/>
      <c r="AU167" s="54"/>
      <c r="AV167" s="54"/>
      <c r="AW167" s="54"/>
      <c r="AX167" s="54"/>
    </row>
    <row r="168" spans="1:50" s="5" customFormat="1" ht="21.6" customHeight="1" x14ac:dyDescent="0.25">
      <c r="A168" s="15">
        <v>140</v>
      </c>
      <c r="B168" s="88" t="s">
        <v>60</v>
      </c>
      <c r="C168" s="81" t="s">
        <v>29</v>
      </c>
      <c r="D168" s="85">
        <v>172</v>
      </c>
      <c r="E168" s="13"/>
      <c r="F168" s="14">
        <f t="shared" si="18"/>
        <v>0</v>
      </c>
      <c r="G168" s="1"/>
      <c r="H168" s="1"/>
      <c r="I168" s="1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  <c r="W168" s="54"/>
      <c r="X168" s="54"/>
      <c r="Y168" s="54"/>
      <c r="Z168" s="54"/>
      <c r="AA168" s="54"/>
      <c r="AB168" s="54"/>
      <c r="AC168" s="54"/>
      <c r="AD168" s="54"/>
      <c r="AE168" s="54"/>
      <c r="AF168" s="54"/>
      <c r="AG168" s="54"/>
      <c r="AH168" s="54"/>
      <c r="AI168" s="54"/>
      <c r="AJ168" s="54"/>
      <c r="AK168" s="54"/>
      <c r="AL168" s="54"/>
      <c r="AM168" s="54"/>
      <c r="AN168" s="54"/>
      <c r="AO168" s="54"/>
      <c r="AP168" s="54"/>
      <c r="AQ168" s="54"/>
      <c r="AR168" s="54"/>
      <c r="AS168" s="54"/>
      <c r="AT168" s="54"/>
      <c r="AU168" s="54"/>
      <c r="AV168" s="54"/>
      <c r="AW168" s="54"/>
      <c r="AX168" s="54"/>
    </row>
    <row r="169" spans="1:50" s="5" customFormat="1" ht="21.6" customHeight="1" x14ac:dyDescent="0.25">
      <c r="A169" s="15">
        <v>141</v>
      </c>
      <c r="B169" s="88" t="s">
        <v>61</v>
      </c>
      <c r="C169" s="81" t="s">
        <v>29</v>
      </c>
      <c r="D169" s="85">
        <v>84</v>
      </c>
      <c r="E169" s="13"/>
      <c r="F169" s="14">
        <f t="shared" si="18"/>
        <v>0</v>
      </c>
      <c r="G169" s="1"/>
      <c r="H169" s="1"/>
      <c r="I169" s="1"/>
      <c r="J169" s="54"/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  <c r="V169" s="54"/>
      <c r="W169" s="54"/>
      <c r="X169" s="54"/>
      <c r="Y169" s="54"/>
      <c r="Z169" s="54"/>
      <c r="AA169" s="54"/>
      <c r="AB169" s="54"/>
      <c r="AC169" s="54"/>
      <c r="AD169" s="54"/>
      <c r="AE169" s="54"/>
      <c r="AF169" s="54"/>
      <c r="AG169" s="54"/>
      <c r="AH169" s="54"/>
      <c r="AI169" s="54"/>
      <c r="AJ169" s="54"/>
      <c r="AK169" s="54"/>
      <c r="AL169" s="54"/>
      <c r="AM169" s="54"/>
      <c r="AN169" s="54"/>
      <c r="AO169" s="54"/>
      <c r="AP169" s="54"/>
      <c r="AQ169" s="54"/>
      <c r="AR169" s="54"/>
      <c r="AS169" s="54"/>
      <c r="AT169" s="54"/>
      <c r="AU169" s="54"/>
      <c r="AV169" s="54"/>
      <c r="AW169" s="54"/>
      <c r="AX169" s="54"/>
    </row>
    <row r="170" spans="1:50" s="5" customFormat="1" ht="21.6" customHeight="1" x14ac:dyDescent="0.25">
      <c r="A170" s="15">
        <v>142</v>
      </c>
      <c r="B170" s="38" t="s">
        <v>41</v>
      </c>
      <c r="C170" s="23" t="s">
        <v>45</v>
      </c>
      <c r="D170" s="85">
        <v>2</v>
      </c>
      <c r="E170" s="13"/>
      <c r="F170" s="14">
        <f t="shared" si="18"/>
        <v>0</v>
      </c>
      <c r="G170" s="1"/>
      <c r="H170" s="1"/>
      <c r="I170" s="1"/>
      <c r="J170" s="54"/>
      <c r="K170" s="54"/>
      <c r="L170" s="54"/>
      <c r="M170" s="54"/>
      <c r="N170" s="54"/>
      <c r="O170" s="54"/>
      <c r="P170" s="54"/>
      <c r="Q170" s="54"/>
      <c r="R170" s="54"/>
      <c r="S170" s="54"/>
      <c r="T170" s="54"/>
      <c r="U170" s="54"/>
      <c r="V170" s="54"/>
      <c r="W170" s="54"/>
      <c r="X170" s="54"/>
      <c r="Y170" s="54"/>
      <c r="Z170" s="54"/>
      <c r="AA170" s="54"/>
      <c r="AB170" s="54"/>
      <c r="AC170" s="54"/>
      <c r="AD170" s="54"/>
      <c r="AE170" s="54"/>
      <c r="AF170" s="54"/>
      <c r="AG170" s="54"/>
      <c r="AH170" s="54"/>
      <c r="AI170" s="54"/>
      <c r="AJ170" s="54"/>
      <c r="AK170" s="54"/>
      <c r="AL170" s="54"/>
      <c r="AM170" s="54"/>
      <c r="AN170" s="54"/>
      <c r="AO170" s="54"/>
      <c r="AP170" s="54"/>
      <c r="AQ170" s="54"/>
      <c r="AR170" s="54"/>
      <c r="AS170" s="54"/>
      <c r="AT170" s="54"/>
      <c r="AU170" s="54"/>
      <c r="AV170" s="54"/>
      <c r="AW170" s="54"/>
      <c r="AX170" s="54"/>
    </row>
    <row r="171" spans="1:50" s="5" customFormat="1" ht="10.8" customHeight="1" x14ac:dyDescent="0.25">
      <c r="A171" s="15">
        <v>143</v>
      </c>
      <c r="B171" s="38" t="s">
        <v>39</v>
      </c>
      <c r="C171" s="23" t="s">
        <v>45</v>
      </c>
      <c r="D171" s="85">
        <v>2</v>
      </c>
      <c r="E171" s="13"/>
      <c r="F171" s="14">
        <f t="shared" si="18"/>
        <v>0</v>
      </c>
      <c r="G171" s="1"/>
      <c r="H171" s="1"/>
      <c r="I171" s="1"/>
      <c r="J171" s="54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54"/>
      <c r="W171" s="54"/>
      <c r="X171" s="54"/>
      <c r="Y171" s="54"/>
      <c r="Z171" s="54"/>
      <c r="AA171" s="54"/>
      <c r="AB171" s="54"/>
      <c r="AC171" s="54"/>
      <c r="AD171" s="54"/>
      <c r="AE171" s="54"/>
      <c r="AF171" s="54"/>
      <c r="AG171" s="54"/>
      <c r="AH171" s="54"/>
      <c r="AI171" s="54"/>
      <c r="AJ171" s="54"/>
      <c r="AK171" s="54"/>
      <c r="AL171" s="54"/>
      <c r="AM171" s="54"/>
      <c r="AN171" s="54"/>
      <c r="AO171" s="54"/>
      <c r="AP171" s="54"/>
      <c r="AQ171" s="54"/>
      <c r="AR171" s="54"/>
      <c r="AS171" s="54"/>
      <c r="AT171" s="54"/>
      <c r="AU171" s="54"/>
      <c r="AV171" s="54"/>
      <c r="AW171" s="54"/>
      <c r="AX171" s="54"/>
    </row>
    <row r="172" spans="1:50" s="5" customFormat="1" ht="21.6" customHeight="1" x14ac:dyDescent="0.25">
      <c r="A172" s="15">
        <v>144</v>
      </c>
      <c r="B172" s="38" t="s">
        <v>40</v>
      </c>
      <c r="C172" s="23" t="s">
        <v>45</v>
      </c>
      <c r="D172" s="85">
        <v>2</v>
      </c>
      <c r="E172" s="13"/>
      <c r="F172" s="14">
        <f t="shared" si="18"/>
        <v>0</v>
      </c>
      <c r="G172" s="1"/>
      <c r="H172" s="1"/>
      <c r="I172" s="1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4"/>
      <c r="W172" s="54"/>
      <c r="X172" s="54"/>
      <c r="Y172" s="54"/>
      <c r="Z172" s="54"/>
      <c r="AA172" s="54"/>
      <c r="AB172" s="54"/>
      <c r="AC172" s="54"/>
      <c r="AD172" s="54"/>
      <c r="AE172" s="54"/>
      <c r="AF172" s="54"/>
      <c r="AG172" s="54"/>
      <c r="AH172" s="54"/>
      <c r="AI172" s="54"/>
      <c r="AJ172" s="54"/>
      <c r="AK172" s="54"/>
      <c r="AL172" s="54"/>
      <c r="AM172" s="54"/>
      <c r="AN172" s="54"/>
      <c r="AO172" s="54"/>
      <c r="AP172" s="54"/>
      <c r="AQ172" s="54"/>
      <c r="AR172" s="54"/>
      <c r="AS172" s="54"/>
      <c r="AT172" s="54"/>
      <c r="AU172" s="54"/>
      <c r="AV172" s="54"/>
      <c r="AW172" s="54"/>
      <c r="AX172" s="54"/>
    </row>
    <row r="173" spans="1:50" s="37" customFormat="1" ht="12.6" customHeight="1" x14ac:dyDescent="0.25">
      <c r="A173" s="125" t="s">
        <v>23</v>
      </c>
      <c r="B173" s="126"/>
      <c r="C173" s="126"/>
      <c r="D173" s="126"/>
      <c r="E173" s="126"/>
      <c r="F173" s="127"/>
      <c r="G173" s="36"/>
      <c r="H173" s="36"/>
      <c r="I173" s="36"/>
      <c r="J173" s="36"/>
    </row>
    <row r="174" spans="1:50" s="37" customFormat="1" ht="10.8" customHeight="1" x14ac:dyDescent="0.25">
      <c r="A174" s="15">
        <v>145</v>
      </c>
      <c r="B174" s="25" t="s">
        <v>24</v>
      </c>
      <c r="C174" s="18" t="s">
        <v>14</v>
      </c>
      <c r="D174" s="22">
        <v>2</v>
      </c>
      <c r="E174" s="40"/>
      <c r="F174" s="41">
        <f t="shared" ref="F174:F178" si="19">SUM(D174*E174)</f>
        <v>0</v>
      </c>
      <c r="G174" s="36"/>
      <c r="H174" s="36"/>
      <c r="I174" s="36"/>
      <c r="J174" s="36"/>
    </row>
    <row r="175" spans="1:50" s="37" customFormat="1" ht="10.8" customHeight="1" x14ac:dyDescent="0.25">
      <c r="A175" s="15">
        <v>146</v>
      </c>
      <c r="B175" s="38" t="s">
        <v>35</v>
      </c>
      <c r="C175" s="18" t="s">
        <v>14</v>
      </c>
      <c r="D175" s="39">
        <v>2</v>
      </c>
      <c r="E175" s="40"/>
      <c r="F175" s="41">
        <f t="shared" si="19"/>
        <v>0</v>
      </c>
      <c r="G175" s="36"/>
      <c r="H175" s="36"/>
      <c r="I175" s="36"/>
      <c r="J175" s="36"/>
    </row>
    <row r="176" spans="1:50" s="5" customFormat="1" ht="21.6" customHeight="1" x14ac:dyDescent="0.25">
      <c r="A176" s="15">
        <v>147</v>
      </c>
      <c r="B176" s="25" t="s">
        <v>27</v>
      </c>
      <c r="C176" s="18" t="s">
        <v>14</v>
      </c>
      <c r="D176" s="22">
        <v>1</v>
      </c>
      <c r="E176" s="24"/>
      <c r="F176" s="14">
        <f t="shared" si="19"/>
        <v>0</v>
      </c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54"/>
      <c r="V176" s="54"/>
      <c r="W176" s="54"/>
      <c r="X176" s="54"/>
      <c r="Y176" s="54"/>
      <c r="Z176" s="54"/>
      <c r="AA176" s="54"/>
      <c r="AB176" s="54"/>
      <c r="AC176" s="54"/>
      <c r="AD176" s="54"/>
      <c r="AE176" s="54"/>
      <c r="AF176" s="54"/>
      <c r="AG176" s="54"/>
      <c r="AH176" s="54"/>
      <c r="AI176" s="54"/>
      <c r="AJ176" s="54"/>
      <c r="AK176" s="54"/>
      <c r="AL176" s="54"/>
      <c r="AM176" s="54"/>
      <c r="AN176" s="54"/>
      <c r="AO176" s="54"/>
      <c r="AP176" s="54"/>
      <c r="AQ176" s="54"/>
      <c r="AR176" s="54"/>
    </row>
    <row r="177" spans="1:50" s="5" customFormat="1" ht="32.4" customHeight="1" x14ac:dyDescent="0.25">
      <c r="A177" s="15">
        <v>148</v>
      </c>
      <c r="B177" s="25" t="s">
        <v>25</v>
      </c>
      <c r="C177" s="18" t="s">
        <v>26</v>
      </c>
      <c r="D177" s="22">
        <v>1</v>
      </c>
      <c r="E177" s="24"/>
      <c r="F177" s="14">
        <f t="shared" si="19"/>
        <v>0</v>
      </c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4"/>
      <c r="V177" s="54"/>
      <c r="W177" s="54"/>
      <c r="X177" s="54"/>
      <c r="Y177" s="54"/>
      <c r="Z177" s="54"/>
      <c r="AA177" s="54"/>
      <c r="AB177" s="54"/>
      <c r="AC177" s="54"/>
      <c r="AD177" s="54"/>
      <c r="AE177" s="54"/>
      <c r="AF177" s="54"/>
      <c r="AG177" s="54"/>
      <c r="AH177" s="54"/>
      <c r="AI177" s="54"/>
      <c r="AJ177" s="54"/>
      <c r="AK177" s="54"/>
      <c r="AL177" s="54"/>
      <c r="AM177" s="54"/>
      <c r="AN177" s="54"/>
      <c r="AO177" s="54"/>
      <c r="AP177" s="54"/>
      <c r="AQ177" s="54"/>
      <c r="AR177" s="54"/>
    </row>
    <row r="178" spans="1:50" s="37" customFormat="1" ht="10.8" customHeight="1" x14ac:dyDescent="0.25">
      <c r="A178" s="15">
        <v>149</v>
      </c>
      <c r="B178" s="38" t="s">
        <v>36</v>
      </c>
      <c r="C178" s="23" t="s">
        <v>28</v>
      </c>
      <c r="D178" s="42">
        <v>0.56999999999999995</v>
      </c>
      <c r="E178" s="40"/>
      <c r="F178" s="41">
        <f t="shared" si="19"/>
        <v>0</v>
      </c>
      <c r="G178" s="36"/>
      <c r="I178" s="36"/>
      <c r="J178" s="36"/>
    </row>
    <row r="179" spans="1:50" s="5" customFormat="1" ht="12.6" customHeight="1" thickBot="1" x14ac:dyDescent="0.3">
      <c r="A179" s="122" t="s">
        <v>69</v>
      </c>
      <c r="B179" s="123"/>
      <c r="C179" s="123"/>
      <c r="D179" s="123"/>
      <c r="E179" s="124"/>
      <c r="F179" s="34">
        <f>SUM(F120:F178)</f>
        <v>0</v>
      </c>
      <c r="G179" s="1"/>
      <c r="H179" s="36"/>
      <c r="I179" s="1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</row>
    <row r="180" spans="1:50" s="5" customFormat="1" ht="12.6" customHeight="1" x14ac:dyDescent="0.25">
      <c r="A180" s="131" t="s">
        <v>70</v>
      </c>
      <c r="B180" s="132"/>
      <c r="C180" s="132"/>
      <c r="D180" s="132"/>
      <c r="E180" s="132"/>
      <c r="F180" s="133"/>
      <c r="G180" s="1"/>
      <c r="H180" s="1"/>
      <c r="I180" s="1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</row>
    <row r="181" spans="1:50" s="5" customFormat="1" ht="12.6" customHeight="1" x14ac:dyDescent="0.25">
      <c r="A181" s="15"/>
      <c r="B181" s="160" t="s">
        <v>18</v>
      </c>
      <c r="C181" s="160"/>
      <c r="D181" s="78"/>
      <c r="E181" s="13"/>
      <c r="F181" s="14">
        <f t="shared" ref="F181" si="20">SUM(D181*E181)</f>
        <v>0</v>
      </c>
      <c r="G181" s="1"/>
      <c r="H181" s="1"/>
      <c r="I181" s="1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</row>
    <row r="182" spans="1:50" s="5" customFormat="1" ht="10.8" customHeight="1" x14ac:dyDescent="0.25">
      <c r="A182" s="15">
        <v>150</v>
      </c>
      <c r="B182" s="51" t="s">
        <v>42</v>
      </c>
      <c r="C182" s="52" t="s">
        <v>13</v>
      </c>
      <c r="D182" s="30">
        <v>5</v>
      </c>
      <c r="E182" s="13"/>
      <c r="F182" s="14">
        <f t="shared" ref="F182:F189" si="21">SUM(D182*E182)</f>
        <v>0</v>
      </c>
      <c r="G182" s="1"/>
      <c r="H182" s="1"/>
      <c r="I182" s="1"/>
      <c r="J182" s="45"/>
      <c r="K182" s="45"/>
      <c r="L182" s="45"/>
      <c r="M182" s="45"/>
      <c r="N182" s="45"/>
      <c r="O182" s="45"/>
      <c r="P182" s="45"/>
      <c r="Q182" s="45"/>
      <c r="R182" s="45"/>
      <c r="S182" s="45"/>
      <c r="T182" s="45"/>
      <c r="U182" s="45"/>
      <c r="V182" s="45"/>
      <c r="W182" s="45"/>
      <c r="X182" s="45"/>
      <c r="Y182" s="45"/>
      <c r="Z182" s="45"/>
      <c r="AA182" s="45"/>
      <c r="AB182" s="45"/>
      <c r="AC182" s="45"/>
      <c r="AD182" s="45"/>
      <c r="AE182" s="45"/>
      <c r="AF182" s="45"/>
      <c r="AG182" s="45"/>
      <c r="AH182" s="45"/>
      <c r="AI182" s="45"/>
      <c r="AJ182" s="45"/>
      <c r="AK182" s="45"/>
      <c r="AL182" s="45"/>
      <c r="AM182" s="45"/>
      <c r="AN182" s="45"/>
      <c r="AO182" s="45"/>
      <c r="AP182" s="45"/>
      <c r="AQ182" s="45"/>
      <c r="AR182" s="45"/>
      <c r="AS182" s="45"/>
      <c r="AT182" s="45"/>
      <c r="AU182" s="45"/>
      <c r="AV182" s="45"/>
      <c r="AW182" s="45"/>
      <c r="AX182" s="45"/>
    </row>
    <row r="183" spans="1:50" s="5" customFormat="1" ht="10.8" customHeight="1" x14ac:dyDescent="0.25">
      <c r="A183" s="15">
        <v>151</v>
      </c>
      <c r="B183" s="64" t="s">
        <v>46</v>
      </c>
      <c r="C183" s="91" t="s">
        <v>28</v>
      </c>
      <c r="D183" s="66">
        <v>0.22</v>
      </c>
      <c r="E183" s="13"/>
      <c r="F183" s="14">
        <f t="shared" si="21"/>
        <v>0</v>
      </c>
      <c r="G183" s="1"/>
      <c r="H183" s="1"/>
      <c r="I183" s="1"/>
      <c r="J183" s="45"/>
      <c r="K183" s="45"/>
      <c r="L183" s="45"/>
      <c r="M183" s="45"/>
      <c r="N183" s="45"/>
      <c r="O183" s="45"/>
      <c r="P183" s="45"/>
      <c r="Q183" s="45"/>
      <c r="R183" s="45"/>
      <c r="S183" s="45"/>
      <c r="T183" s="45"/>
      <c r="U183" s="45"/>
      <c r="V183" s="45"/>
      <c r="W183" s="45"/>
      <c r="X183" s="45"/>
      <c r="Y183" s="45"/>
      <c r="Z183" s="45"/>
      <c r="AA183" s="45"/>
      <c r="AB183" s="45"/>
      <c r="AC183" s="45"/>
      <c r="AD183" s="45"/>
      <c r="AE183" s="45"/>
      <c r="AF183" s="45"/>
      <c r="AG183" s="45"/>
      <c r="AH183" s="45"/>
      <c r="AI183" s="45"/>
      <c r="AJ183" s="45"/>
      <c r="AK183" s="45"/>
      <c r="AL183" s="45"/>
      <c r="AM183" s="45"/>
      <c r="AN183" s="45"/>
      <c r="AO183" s="45"/>
      <c r="AP183" s="45"/>
      <c r="AQ183" s="45"/>
      <c r="AR183" s="45"/>
      <c r="AS183" s="45"/>
      <c r="AT183" s="45"/>
      <c r="AU183" s="45"/>
      <c r="AV183" s="45"/>
      <c r="AW183" s="45"/>
      <c r="AX183" s="45"/>
    </row>
    <row r="184" spans="1:50" s="5" customFormat="1" ht="10.8" customHeight="1" x14ac:dyDescent="0.25">
      <c r="A184" s="15">
        <v>152</v>
      </c>
      <c r="B184" s="67" t="s">
        <v>86</v>
      </c>
      <c r="C184" s="68" t="s">
        <v>15</v>
      </c>
      <c r="D184" s="69">
        <v>912</v>
      </c>
      <c r="E184" s="13"/>
      <c r="F184" s="14">
        <f t="shared" si="21"/>
        <v>0</v>
      </c>
      <c r="G184" s="1"/>
      <c r="H184" s="1"/>
      <c r="I184" s="1"/>
      <c r="J184" s="45"/>
      <c r="K184" s="45"/>
      <c r="L184" s="45"/>
      <c r="M184" s="45"/>
      <c r="N184" s="45"/>
      <c r="O184" s="45"/>
      <c r="P184" s="45"/>
      <c r="Q184" s="45"/>
      <c r="R184" s="45"/>
      <c r="S184" s="45"/>
      <c r="T184" s="45"/>
      <c r="U184" s="45"/>
      <c r="V184" s="45"/>
      <c r="W184" s="45"/>
      <c r="X184" s="45"/>
      <c r="Y184" s="45"/>
      <c r="Z184" s="45"/>
      <c r="AA184" s="45"/>
      <c r="AB184" s="45"/>
      <c r="AC184" s="45"/>
      <c r="AD184" s="45"/>
      <c r="AE184" s="45"/>
      <c r="AF184" s="45"/>
      <c r="AG184" s="45"/>
      <c r="AH184" s="45"/>
      <c r="AI184" s="45"/>
      <c r="AJ184" s="45"/>
      <c r="AK184" s="45"/>
      <c r="AL184" s="45"/>
      <c r="AM184" s="45"/>
      <c r="AN184" s="45"/>
      <c r="AO184" s="45"/>
      <c r="AP184" s="45"/>
      <c r="AQ184" s="45"/>
      <c r="AR184" s="45"/>
      <c r="AS184" s="45"/>
      <c r="AT184" s="45"/>
      <c r="AU184" s="45"/>
      <c r="AV184" s="45"/>
      <c r="AW184" s="45"/>
      <c r="AX184" s="45"/>
    </row>
    <row r="185" spans="1:50" s="5" customFormat="1" ht="10.8" customHeight="1" x14ac:dyDescent="0.25">
      <c r="A185" s="15">
        <v>153</v>
      </c>
      <c r="B185" s="67" t="s">
        <v>87</v>
      </c>
      <c r="C185" s="68" t="s">
        <v>15</v>
      </c>
      <c r="D185" s="69">
        <v>912</v>
      </c>
      <c r="E185" s="13"/>
      <c r="F185" s="14">
        <f t="shared" si="21"/>
        <v>0</v>
      </c>
      <c r="G185" s="1"/>
      <c r="H185" s="1"/>
      <c r="I185" s="1"/>
      <c r="J185" s="45"/>
      <c r="K185" s="45"/>
      <c r="L185" s="45"/>
      <c r="M185" s="45"/>
      <c r="N185" s="45"/>
      <c r="O185" s="45"/>
      <c r="P185" s="45"/>
      <c r="Q185" s="45"/>
      <c r="R185" s="45"/>
      <c r="S185" s="45"/>
      <c r="T185" s="45"/>
      <c r="U185" s="45"/>
      <c r="V185" s="45"/>
      <c r="W185" s="45"/>
      <c r="X185" s="45"/>
      <c r="Y185" s="45"/>
      <c r="Z185" s="45"/>
      <c r="AA185" s="45"/>
      <c r="AB185" s="45"/>
      <c r="AC185" s="45"/>
      <c r="AD185" s="45"/>
      <c r="AE185" s="45"/>
      <c r="AF185" s="45"/>
      <c r="AG185" s="45"/>
      <c r="AH185" s="45"/>
      <c r="AI185" s="45"/>
      <c r="AJ185" s="45"/>
      <c r="AK185" s="45"/>
      <c r="AL185" s="45"/>
      <c r="AM185" s="45"/>
      <c r="AN185" s="45"/>
      <c r="AO185" s="45"/>
      <c r="AP185" s="45"/>
      <c r="AQ185" s="45"/>
      <c r="AR185" s="45"/>
      <c r="AS185" s="45"/>
      <c r="AT185" s="45"/>
      <c r="AU185" s="45"/>
      <c r="AV185" s="45"/>
      <c r="AW185" s="45"/>
      <c r="AX185" s="45"/>
    </row>
    <row r="186" spans="1:50" s="5" customFormat="1" ht="10.8" customHeight="1" x14ac:dyDescent="0.25">
      <c r="A186" s="15">
        <v>154</v>
      </c>
      <c r="B186" s="67" t="s">
        <v>48</v>
      </c>
      <c r="C186" s="68" t="s">
        <v>15</v>
      </c>
      <c r="D186" s="70">
        <v>912</v>
      </c>
      <c r="E186" s="13"/>
      <c r="F186" s="14">
        <f t="shared" si="21"/>
        <v>0</v>
      </c>
      <c r="G186" s="1"/>
      <c r="H186" s="1"/>
      <c r="I186" s="1"/>
      <c r="J186" s="45"/>
      <c r="K186" s="45"/>
      <c r="L186" s="45"/>
      <c r="M186" s="45"/>
      <c r="N186" s="45"/>
      <c r="O186" s="45"/>
      <c r="P186" s="45"/>
      <c r="Q186" s="45"/>
      <c r="R186" s="45"/>
      <c r="S186" s="45"/>
      <c r="T186" s="45"/>
      <c r="U186" s="45"/>
      <c r="V186" s="45"/>
      <c r="W186" s="45"/>
      <c r="X186" s="45"/>
      <c r="Y186" s="45"/>
      <c r="Z186" s="45"/>
      <c r="AA186" s="45"/>
      <c r="AB186" s="45"/>
      <c r="AC186" s="45"/>
      <c r="AD186" s="45"/>
      <c r="AE186" s="45"/>
      <c r="AF186" s="45"/>
      <c r="AG186" s="45"/>
      <c r="AH186" s="45"/>
      <c r="AI186" s="45"/>
      <c r="AJ186" s="45"/>
      <c r="AK186" s="45"/>
      <c r="AL186" s="45"/>
      <c r="AM186" s="45"/>
      <c r="AN186" s="45"/>
      <c r="AO186" s="45"/>
      <c r="AP186" s="45"/>
      <c r="AQ186" s="45"/>
      <c r="AR186" s="45"/>
      <c r="AS186" s="45"/>
      <c r="AT186" s="45"/>
      <c r="AU186" s="45"/>
      <c r="AV186" s="45"/>
      <c r="AW186" s="45"/>
      <c r="AX186" s="45"/>
    </row>
    <row r="187" spans="1:50" s="5" customFormat="1" ht="10.8" customHeight="1" x14ac:dyDescent="0.25">
      <c r="A187" s="15">
        <v>155</v>
      </c>
      <c r="B187" s="67" t="s">
        <v>49</v>
      </c>
      <c r="C187" s="68" t="s">
        <v>15</v>
      </c>
      <c r="D187" s="70">
        <v>912</v>
      </c>
      <c r="E187" s="13"/>
      <c r="F187" s="14">
        <f t="shared" si="21"/>
        <v>0</v>
      </c>
      <c r="G187" s="1"/>
      <c r="H187" s="1"/>
      <c r="I187" s="1"/>
      <c r="J187" s="45"/>
      <c r="K187" s="45"/>
      <c r="L187" s="45"/>
      <c r="M187" s="45"/>
      <c r="N187" s="45"/>
      <c r="O187" s="45"/>
      <c r="P187" s="45"/>
      <c r="Q187" s="45"/>
      <c r="R187" s="45"/>
      <c r="S187" s="45"/>
      <c r="T187" s="45"/>
      <c r="U187" s="45"/>
      <c r="V187" s="45"/>
      <c r="W187" s="45"/>
      <c r="X187" s="45"/>
      <c r="Y187" s="45"/>
      <c r="Z187" s="45"/>
      <c r="AA187" s="45"/>
      <c r="AB187" s="45"/>
      <c r="AC187" s="45"/>
      <c r="AD187" s="45"/>
      <c r="AE187" s="45"/>
      <c r="AF187" s="45"/>
      <c r="AG187" s="45"/>
      <c r="AH187" s="45"/>
      <c r="AI187" s="45"/>
      <c r="AJ187" s="45"/>
      <c r="AK187" s="45"/>
      <c r="AL187" s="45"/>
      <c r="AM187" s="45"/>
      <c r="AN187" s="45"/>
      <c r="AO187" s="45"/>
      <c r="AP187" s="45"/>
      <c r="AQ187" s="45"/>
      <c r="AR187" s="45"/>
      <c r="AS187" s="45"/>
      <c r="AT187" s="45"/>
      <c r="AU187" s="45"/>
      <c r="AV187" s="45"/>
      <c r="AW187" s="45"/>
      <c r="AX187" s="45"/>
    </row>
    <row r="188" spans="1:50" s="5" customFormat="1" ht="12.6" customHeight="1" x14ac:dyDescent="0.25">
      <c r="A188" s="97"/>
      <c r="B188" s="98" t="s">
        <v>19</v>
      </c>
      <c r="C188" s="79"/>
      <c r="D188" s="99"/>
      <c r="E188" s="13"/>
      <c r="F188" s="14">
        <f t="shared" si="21"/>
        <v>0</v>
      </c>
      <c r="G188" s="1"/>
      <c r="H188" s="1"/>
      <c r="I188" s="1"/>
      <c r="J188" s="45"/>
      <c r="K188" s="45"/>
      <c r="L188" s="45"/>
      <c r="M188" s="45"/>
      <c r="N188" s="45"/>
      <c r="O188" s="45"/>
      <c r="P188" s="45"/>
      <c r="Q188" s="45"/>
      <c r="R188" s="45"/>
      <c r="S188" s="45"/>
      <c r="T188" s="45"/>
      <c r="U188" s="45"/>
      <c r="V188" s="45"/>
      <c r="W188" s="45"/>
      <c r="X188" s="45"/>
      <c r="Y188" s="45"/>
      <c r="Z188" s="45"/>
      <c r="AA188" s="45"/>
      <c r="AB188" s="45"/>
      <c r="AC188" s="45"/>
      <c r="AD188" s="45"/>
      <c r="AE188" s="45"/>
      <c r="AF188" s="45"/>
      <c r="AG188" s="45"/>
      <c r="AH188" s="45"/>
      <c r="AI188" s="45"/>
      <c r="AJ188" s="45"/>
      <c r="AK188" s="45"/>
      <c r="AL188" s="45"/>
      <c r="AM188" s="45"/>
      <c r="AN188" s="45"/>
      <c r="AO188" s="45"/>
      <c r="AP188" s="45"/>
      <c r="AQ188" s="45"/>
      <c r="AR188" s="45"/>
      <c r="AS188" s="45"/>
      <c r="AT188" s="45"/>
      <c r="AU188" s="45"/>
      <c r="AV188" s="45"/>
      <c r="AW188" s="45"/>
      <c r="AX188" s="45"/>
    </row>
    <row r="189" spans="1:50" s="5" customFormat="1" ht="10.8" customHeight="1" x14ac:dyDescent="0.25">
      <c r="A189" s="15">
        <v>156</v>
      </c>
      <c r="B189" s="92" t="s">
        <v>43</v>
      </c>
      <c r="C189" s="91" t="s">
        <v>14</v>
      </c>
      <c r="D189" s="73">
        <v>4</v>
      </c>
      <c r="E189" s="13"/>
      <c r="F189" s="14">
        <f t="shared" si="21"/>
        <v>0</v>
      </c>
      <c r="G189" s="1"/>
      <c r="H189" s="1"/>
      <c r="I189" s="1"/>
      <c r="J189" s="45"/>
      <c r="K189" s="45"/>
      <c r="L189" s="45"/>
      <c r="M189" s="45"/>
      <c r="N189" s="45"/>
      <c r="O189" s="45"/>
      <c r="P189" s="45"/>
      <c r="Q189" s="45"/>
      <c r="R189" s="45"/>
      <c r="S189" s="45"/>
      <c r="T189" s="45"/>
      <c r="U189" s="45"/>
      <c r="V189" s="45"/>
      <c r="W189" s="45"/>
      <c r="X189" s="45"/>
      <c r="Y189" s="45"/>
      <c r="Z189" s="45"/>
      <c r="AA189" s="45"/>
      <c r="AB189" s="45"/>
      <c r="AC189" s="45"/>
      <c r="AD189" s="45"/>
      <c r="AE189" s="45"/>
      <c r="AF189" s="45"/>
      <c r="AG189" s="45"/>
      <c r="AH189" s="45"/>
      <c r="AI189" s="45"/>
      <c r="AJ189" s="45"/>
      <c r="AK189" s="45"/>
      <c r="AL189" s="45"/>
      <c r="AM189" s="45"/>
      <c r="AN189" s="45"/>
      <c r="AO189" s="45"/>
      <c r="AP189" s="45"/>
      <c r="AQ189" s="45"/>
      <c r="AR189" s="45"/>
      <c r="AS189" s="45"/>
      <c r="AT189" s="45"/>
      <c r="AU189" s="45"/>
      <c r="AV189" s="45"/>
      <c r="AW189" s="45"/>
      <c r="AX189" s="45"/>
    </row>
    <row r="190" spans="1:50" s="5" customFormat="1" ht="10.8" customHeight="1" x14ac:dyDescent="0.25">
      <c r="A190" s="15">
        <v>157</v>
      </c>
      <c r="B190" s="92" t="s">
        <v>81</v>
      </c>
      <c r="C190" s="91" t="s">
        <v>15</v>
      </c>
      <c r="D190" s="74">
        <v>28</v>
      </c>
      <c r="E190" s="13"/>
      <c r="F190" s="14">
        <f t="shared" ref="F190:F216" si="22">SUM(D190*E190)</f>
        <v>0</v>
      </c>
      <c r="G190" s="1"/>
      <c r="H190" s="1"/>
      <c r="I190" s="1"/>
      <c r="J190" s="54"/>
      <c r="K190" s="54"/>
      <c r="L190" s="54"/>
      <c r="M190" s="54"/>
      <c r="N190" s="54"/>
      <c r="O190" s="54"/>
      <c r="P190" s="54"/>
      <c r="Q190" s="54"/>
      <c r="R190" s="54"/>
      <c r="S190" s="54"/>
      <c r="T190" s="54"/>
      <c r="U190" s="54"/>
      <c r="V190" s="54"/>
      <c r="W190" s="54"/>
      <c r="X190" s="54"/>
      <c r="Y190" s="54"/>
      <c r="Z190" s="54"/>
      <c r="AA190" s="54"/>
      <c r="AB190" s="54"/>
      <c r="AC190" s="54"/>
      <c r="AD190" s="54"/>
      <c r="AE190" s="54"/>
      <c r="AF190" s="54"/>
      <c r="AG190" s="54"/>
      <c r="AH190" s="54"/>
      <c r="AI190" s="54"/>
      <c r="AJ190" s="54"/>
      <c r="AK190" s="54"/>
      <c r="AL190" s="54"/>
      <c r="AM190" s="54"/>
      <c r="AN190" s="54"/>
      <c r="AO190" s="54"/>
      <c r="AP190" s="54"/>
      <c r="AQ190" s="54"/>
      <c r="AR190" s="54"/>
      <c r="AS190" s="54"/>
      <c r="AT190" s="54"/>
      <c r="AU190" s="54"/>
      <c r="AV190" s="54"/>
      <c r="AW190" s="54"/>
      <c r="AX190" s="54"/>
    </row>
    <row r="191" spans="1:50" s="5" customFormat="1" ht="10.8" customHeight="1" x14ac:dyDescent="0.25">
      <c r="A191" s="15">
        <v>158</v>
      </c>
      <c r="B191" s="92" t="s">
        <v>106</v>
      </c>
      <c r="C191" s="91" t="s">
        <v>15</v>
      </c>
      <c r="D191" s="74">
        <v>14</v>
      </c>
      <c r="E191" s="13"/>
      <c r="F191" s="14">
        <f t="shared" si="22"/>
        <v>0</v>
      </c>
      <c r="G191" s="1"/>
      <c r="H191" s="1"/>
      <c r="I191" s="1"/>
      <c r="J191" s="54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  <c r="V191" s="54"/>
      <c r="W191" s="54"/>
      <c r="X191" s="54"/>
      <c r="Y191" s="54"/>
      <c r="Z191" s="54"/>
      <c r="AA191" s="54"/>
      <c r="AB191" s="54"/>
      <c r="AC191" s="54"/>
      <c r="AD191" s="54"/>
      <c r="AE191" s="54"/>
      <c r="AF191" s="54"/>
      <c r="AG191" s="54"/>
      <c r="AH191" s="54"/>
      <c r="AI191" s="54"/>
      <c r="AJ191" s="54"/>
      <c r="AK191" s="54"/>
      <c r="AL191" s="54"/>
      <c r="AM191" s="54"/>
      <c r="AN191" s="54"/>
      <c r="AO191" s="54"/>
      <c r="AP191" s="54"/>
      <c r="AQ191" s="54"/>
      <c r="AR191" s="54"/>
      <c r="AS191" s="54"/>
      <c r="AT191" s="54"/>
      <c r="AU191" s="54"/>
      <c r="AV191" s="54"/>
      <c r="AW191" s="54"/>
      <c r="AX191" s="54"/>
    </row>
    <row r="192" spans="1:50" s="5" customFormat="1" ht="10.8" customHeight="1" x14ac:dyDescent="0.25">
      <c r="A192" s="15">
        <v>159</v>
      </c>
      <c r="B192" s="92" t="s">
        <v>83</v>
      </c>
      <c r="C192" s="91" t="s">
        <v>38</v>
      </c>
      <c r="D192" s="74">
        <v>3</v>
      </c>
      <c r="E192" s="13"/>
      <c r="F192" s="14">
        <f t="shared" si="22"/>
        <v>0</v>
      </c>
      <c r="G192" s="1"/>
      <c r="H192" s="1"/>
      <c r="I192" s="1"/>
      <c r="J192" s="54"/>
      <c r="K192" s="54"/>
      <c r="L192" s="54"/>
      <c r="M192" s="54"/>
      <c r="N192" s="54"/>
      <c r="O192" s="54"/>
      <c r="P192" s="54"/>
      <c r="Q192" s="54"/>
      <c r="R192" s="54"/>
      <c r="S192" s="54"/>
      <c r="T192" s="54"/>
      <c r="U192" s="54"/>
      <c r="V192" s="54"/>
      <c r="W192" s="54"/>
      <c r="X192" s="54"/>
      <c r="Y192" s="54"/>
      <c r="Z192" s="54"/>
      <c r="AA192" s="54"/>
      <c r="AB192" s="54"/>
      <c r="AC192" s="54"/>
      <c r="AD192" s="54"/>
      <c r="AE192" s="54"/>
      <c r="AF192" s="54"/>
      <c r="AG192" s="54"/>
      <c r="AH192" s="54"/>
      <c r="AI192" s="54"/>
      <c r="AJ192" s="54"/>
      <c r="AK192" s="54"/>
      <c r="AL192" s="54"/>
      <c r="AM192" s="54"/>
      <c r="AN192" s="54"/>
      <c r="AO192" s="54"/>
      <c r="AP192" s="54"/>
      <c r="AQ192" s="54"/>
      <c r="AR192" s="54"/>
      <c r="AS192" s="54"/>
      <c r="AT192" s="54"/>
      <c r="AU192" s="54"/>
      <c r="AV192" s="54"/>
      <c r="AW192" s="54"/>
      <c r="AX192" s="54"/>
    </row>
    <row r="193" spans="1:50" s="5" customFormat="1" ht="10.8" customHeight="1" x14ac:dyDescent="0.25">
      <c r="A193" s="15">
        <v>160</v>
      </c>
      <c r="B193" s="92" t="s">
        <v>50</v>
      </c>
      <c r="C193" s="91" t="s">
        <v>38</v>
      </c>
      <c r="D193" s="75">
        <v>1</v>
      </c>
      <c r="E193" s="13"/>
      <c r="F193" s="14">
        <f t="shared" si="22"/>
        <v>0</v>
      </c>
      <c r="G193" s="1"/>
      <c r="H193" s="1"/>
      <c r="I193" s="1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54"/>
      <c r="W193" s="54"/>
      <c r="X193" s="54"/>
      <c r="Y193" s="54"/>
      <c r="Z193" s="54"/>
      <c r="AA193" s="54"/>
      <c r="AB193" s="54"/>
      <c r="AC193" s="54"/>
      <c r="AD193" s="54"/>
      <c r="AE193" s="54"/>
      <c r="AF193" s="54"/>
      <c r="AG193" s="54"/>
      <c r="AH193" s="54"/>
      <c r="AI193" s="54"/>
      <c r="AJ193" s="54"/>
      <c r="AK193" s="54"/>
      <c r="AL193" s="54"/>
      <c r="AM193" s="54"/>
      <c r="AN193" s="54"/>
      <c r="AO193" s="54"/>
      <c r="AP193" s="54"/>
      <c r="AQ193" s="54"/>
      <c r="AR193" s="54"/>
      <c r="AS193" s="54"/>
      <c r="AT193" s="54"/>
      <c r="AU193" s="54"/>
      <c r="AV193" s="54"/>
      <c r="AW193" s="54"/>
      <c r="AX193" s="54"/>
    </row>
    <row r="194" spans="1:50" s="5" customFormat="1" ht="10.8" customHeight="1" x14ac:dyDescent="0.25">
      <c r="A194" s="15">
        <v>161</v>
      </c>
      <c r="B194" s="57" t="s">
        <v>44</v>
      </c>
      <c r="C194" s="55" t="s">
        <v>14</v>
      </c>
      <c r="D194" s="60">
        <v>8</v>
      </c>
      <c r="E194" s="13"/>
      <c r="F194" s="14">
        <f t="shared" si="22"/>
        <v>0</v>
      </c>
      <c r="G194" s="1"/>
      <c r="H194" s="1"/>
      <c r="I194" s="1"/>
      <c r="J194" s="54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  <c r="V194" s="54"/>
      <c r="W194" s="54"/>
      <c r="X194" s="54"/>
      <c r="Y194" s="54"/>
      <c r="Z194" s="54"/>
      <c r="AA194" s="54"/>
      <c r="AB194" s="54"/>
      <c r="AC194" s="54"/>
      <c r="AD194" s="54"/>
      <c r="AE194" s="54"/>
      <c r="AF194" s="54"/>
      <c r="AG194" s="54"/>
      <c r="AH194" s="54"/>
      <c r="AI194" s="54"/>
      <c r="AJ194" s="54"/>
      <c r="AK194" s="54"/>
      <c r="AL194" s="54"/>
      <c r="AM194" s="54"/>
      <c r="AN194" s="54"/>
      <c r="AO194" s="54"/>
      <c r="AP194" s="54"/>
      <c r="AQ194" s="54"/>
      <c r="AR194" s="54"/>
      <c r="AS194" s="54"/>
      <c r="AT194" s="54"/>
      <c r="AU194" s="54"/>
      <c r="AV194" s="54"/>
      <c r="AW194" s="54"/>
      <c r="AX194" s="54"/>
    </row>
    <row r="195" spans="1:50" s="5" customFormat="1" ht="10.8" customHeight="1" x14ac:dyDescent="0.25">
      <c r="A195" s="15">
        <v>162</v>
      </c>
      <c r="B195" s="57" t="s">
        <v>85</v>
      </c>
      <c r="C195" s="55" t="s">
        <v>15</v>
      </c>
      <c r="D195" s="60">
        <v>8</v>
      </c>
      <c r="E195" s="13"/>
      <c r="F195" s="14">
        <f t="shared" si="22"/>
        <v>0</v>
      </c>
      <c r="G195" s="1"/>
      <c r="H195" s="1"/>
      <c r="I195" s="1"/>
      <c r="J195" s="54"/>
      <c r="K195" s="54"/>
      <c r="L195" s="54"/>
      <c r="M195" s="54"/>
      <c r="N195" s="54"/>
      <c r="O195" s="54"/>
      <c r="P195" s="54"/>
      <c r="Q195" s="54"/>
      <c r="R195" s="54"/>
      <c r="S195" s="54"/>
      <c r="T195" s="54"/>
      <c r="U195" s="54"/>
      <c r="V195" s="54"/>
      <c r="W195" s="54"/>
      <c r="X195" s="54"/>
      <c r="Y195" s="54"/>
      <c r="Z195" s="54"/>
      <c r="AA195" s="54"/>
      <c r="AB195" s="54"/>
      <c r="AC195" s="54"/>
      <c r="AD195" s="54"/>
      <c r="AE195" s="54"/>
      <c r="AF195" s="54"/>
      <c r="AG195" s="54"/>
      <c r="AH195" s="54"/>
      <c r="AI195" s="54"/>
      <c r="AJ195" s="54"/>
      <c r="AK195" s="54"/>
      <c r="AL195" s="54"/>
      <c r="AM195" s="54"/>
      <c r="AN195" s="54"/>
      <c r="AO195" s="54"/>
      <c r="AP195" s="54"/>
      <c r="AQ195" s="54"/>
      <c r="AR195" s="54"/>
      <c r="AS195" s="54"/>
      <c r="AT195" s="54"/>
      <c r="AU195" s="54"/>
      <c r="AV195" s="54"/>
      <c r="AW195" s="54"/>
      <c r="AX195" s="54"/>
    </row>
    <row r="196" spans="1:50" s="5" customFormat="1" ht="12.6" customHeight="1" x14ac:dyDescent="0.25">
      <c r="A196" s="97"/>
      <c r="B196" s="100" t="s">
        <v>98</v>
      </c>
      <c r="C196" s="101"/>
      <c r="D196" s="102"/>
      <c r="E196" s="13"/>
      <c r="F196" s="14">
        <f t="shared" si="22"/>
        <v>0</v>
      </c>
      <c r="G196" s="1"/>
      <c r="H196" s="1"/>
      <c r="I196" s="1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54"/>
      <c r="W196" s="54"/>
      <c r="X196" s="54"/>
      <c r="Y196" s="54"/>
      <c r="Z196" s="54"/>
      <c r="AA196" s="54"/>
      <c r="AB196" s="54"/>
      <c r="AC196" s="54"/>
      <c r="AD196" s="54"/>
      <c r="AE196" s="54"/>
      <c r="AF196" s="54"/>
      <c r="AG196" s="54"/>
      <c r="AH196" s="54"/>
      <c r="AI196" s="54"/>
      <c r="AJ196" s="54"/>
      <c r="AK196" s="54"/>
      <c r="AL196" s="54"/>
      <c r="AM196" s="54"/>
      <c r="AN196" s="54"/>
      <c r="AO196" s="54"/>
      <c r="AP196" s="54"/>
      <c r="AQ196" s="54"/>
      <c r="AR196" s="54"/>
      <c r="AS196" s="54"/>
      <c r="AT196" s="54"/>
      <c r="AU196" s="54"/>
      <c r="AV196" s="54"/>
      <c r="AW196" s="54"/>
      <c r="AX196" s="54"/>
    </row>
    <row r="197" spans="1:50" s="5" customFormat="1" ht="21.6" customHeight="1" x14ac:dyDescent="0.25">
      <c r="A197" s="15">
        <v>163</v>
      </c>
      <c r="B197" s="80" t="s">
        <v>52</v>
      </c>
      <c r="C197" s="71" t="s">
        <v>15</v>
      </c>
      <c r="D197" s="89">
        <v>750</v>
      </c>
      <c r="E197" s="13"/>
      <c r="F197" s="14">
        <f t="shared" si="22"/>
        <v>0</v>
      </c>
      <c r="G197" s="1"/>
      <c r="H197" s="1"/>
      <c r="I197" s="1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  <c r="V197" s="54"/>
      <c r="W197" s="54"/>
      <c r="X197" s="54"/>
      <c r="Y197" s="54"/>
      <c r="Z197" s="54"/>
      <c r="AA197" s="54"/>
      <c r="AB197" s="54"/>
      <c r="AC197" s="54"/>
      <c r="AD197" s="54"/>
      <c r="AE197" s="54"/>
      <c r="AF197" s="54"/>
      <c r="AG197" s="54"/>
      <c r="AH197" s="54"/>
      <c r="AI197" s="54"/>
      <c r="AJ197" s="54"/>
      <c r="AK197" s="54"/>
      <c r="AL197" s="54"/>
      <c r="AM197" s="54"/>
      <c r="AN197" s="54"/>
      <c r="AO197" s="54"/>
      <c r="AP197" s="54"/>
      <c r="AQ197" s="54"/>
      <c r="AR197" s="54"/>
      <c r="AS197" s="54"/>
      <c r="AT197" s="54"/>
      <c r="AU197" s="54"/>
      <c r="AV197" s="54"/>
      <c r="AW197" s="54"/>
      <c r="AX197" s="54"/>
    </row>
    <row r="198" spans="1:50" s="5" customFormat="1" ht="10.8" customHeight="1" x14ac:dyDescent="0.25">
      <c r="A198" s="15">
        <v>164</v>
      </c>
      <c r="B198" s="80" t="s">
        <v>53</v>
      </c>
      <c r="C198" s="71" t="s">
        <v>14</v>
      </c>
      <c r="D198" s="74">
        <v>7</v>
      </c>
      <c r="E198" s="13"/>
      <c r="F198" s="14">
        <f t="shared" si="22"/>
        <v>0</v>
      </c>
      <c r="G198" s="1"/>
      <c r="H198" s="1"/>
      <c r="I198" s="1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  <c r="W198" s="54"/>
      <c r="X198" s="54"/>
      <c r="Y198" s="54"/>
      <c r="Z198" s="54"/>
      <c r="AA198" s="54"/>
      <c r="AB198" s="54"/>
      <c r="AC198" s="54"/>
      <c r="AD198" s="54"/>
      <c r="AE198" s="54"/>
      <c r="AF198" s="54"/>
      <c r="AG198" s="54"/>
      <c r="AH198" s="54"/>
      <c r="AI198" s="54"/>
      <c r="AJ198" s="54"/>
      <c r="AK198" s="54"/>
      <c r="AL198" s="54"/>
      <c r="AM198" s="54"/>
      <c r="AN198" s="54"/>
      <c r="AO198" s="54"/>
      <c r="AP198" s="54"/>
      <c r="AQ198" s="54"/>
      <c r="AR198" s="54"/>
      <c r="AS198" s="54"/>
      <c r="AT198" s="54"/>
      <c r="AU198" s="54"/>
      <c r="AV198" s="54"/>
      <c r="AW198" s="54"/>
      <c r="AX198" s="54"/>
    </row>
    <row r="199" spans="1:50" s="5" customFormat="1" ht="21.6" customHeight="1" x14ac:dyDescent="0.25">
      <c r="A199" s="15">
        <v>165</v>
      </c>
      <c r="B199" s="93" t="s">
        <v>88</v>
      </c>
      <c r="C199" s="81" t="s">
        <v>54</v>
      </c>
      <c r="D199" s="74">
        <v>4590</v>
      </c>
      <c r="E199" s="13"/>
      <c r="F199" s="14">
        <f t="shared" si="22"/>
        <v>0</v>
      </c>
      <c r="G199" s="1"/>
      <c r="H199" s="1"/>
      <c r="I199" s="1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  <c r="V199" s="54"/>
      <c r="W199" s="54"/>
      <c r="X199" s="54"/>
      <c r="Y199" s="54"/>
      <c r="Z199" s="54"/>
      <c r="AA199" s="54"/>
      <c r="AB199" s="54"/>
      <c r="AC199" s="54"/>
      <c r="AD199" s="54"/>
      <c r="AE199" s="54"/>
      <c r="AF199" s="54"/>
      <c r="AG199" s="54"/>
      <c r="AH199" s="54"/>
      <c r="AI199" s="54"/>
      <c r="AJ199" s="54"/>
      <c r="AK199" s="54"/>
      <c r="AL199" s="54"/>
      <c r="AM199" s="54"/>
      <c r="AN199" s="54"/>
      <c r="AO199" s="54"/>
      <c r="AP199" s="54"/>
      <c r="AQ199" s="54"/>
      <c r="AR199" s="54"/>
      <c r="AS199" s="54"/>
      <c r="AT199" s="54"/>
      <c r="AU199" s="54"/>
      <c r="AV199" s="54"/>
      <c r="AW199" s="54"/>
      <c r="AX199" s="54"/>
    </row>
    <row r="200" spans="1:50" s="5" customFormat="1" ht="10.8" customHeight="1" x14ac:dyDescent="0.25">
      <c r="A200" s="15">
        <v>166</v>
      </c>
      <c r="B200" s="93" t="s">
        <v>89</v>
      </c>
      <c r="C200" s="81" t="s">
        <v>29</v>
      </c>
      <c r="D200" s="74">
        <v>438</v>
      </c>
      <c r="E200" s="13"/>
      <c r="F200" s="14">
        <f t="shared" si="22"/>
        <v>0</v>
      </c>
      <c r="G200" s="1"/>
      <c r="H200" s="1"/>
      <c r="I200" s="1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  <c r="W200" s="54"/>
      <c r="X200" s="54"/>
      <c r="Y200" s="54"/>
      <c r="Z200" s="54"/>
      <c r="AA200" s="54"/>
      <c r="AB200" s="54"/>
      <c r="AC200" s="54"/>
      <c r="AD200" s="54"/>
      <c r="AE200" s="54"/>
      <c r="AF200" s="54"/>
      <c r="AG200" s="54"/>
      <c r="AH200" s="54"/>
      <c r="AI200" s="54"/>
      <c r="AJ200" s="54"/>
      <c r="AK200" s="54"/>
      <c r="AL200" s="54"/>
      <c r="AM200" s="54"/>
      <c r="AN200" s="54"/>
      <c r="AO200" s="54"/>
      <c r="AP200" s="54"/>
      <c r="AQ200" s="54"/>
      <c r="AR200" s="54"/>
      <c r="AS200" s="54"/>
      <c r="AT200" s="54"/>
      <c r="AU200" s="54"/>
      <c r="AV200" s="54"/>
      <c r="AW200" s="54"/>
      <c r="AX200" s="54"/>
    </row>
    <row r="201" spans="1:50" s="5" customFormat="1" ht="10.8" customHeight="1" x14ac:dyDescent="0.25">
      <c r="A201" s="15">
        <v>167</v>
      </c>
      <c r="B201" s="82" t="s">
        <v>90</v>
      </c>
      <c r="C201" s="81" t="s">
        <v>29</v>
      </c>
      <c r="D201" s="77">
        <v>235</v>
      </c>
      <c r="E201" s="13"/>
      <c r="F201" s="14">
        <f t="shared" si="22"/>
        <v>0</v>
      </c>
      <c r="G201" s="1"/>
      <c r="H201" s="1"/>
      <c r="I201" s="1"/>
      <c r="J201" s="54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  <c r="V201" s="54"/>
      <c r="W201" s="54"/>
      <c r="X201" s="54"/>
      <c r="Y201" s="54"/>
      <c r="Z201" s="54"/>
      <c r="AA201" s="54"/>
      <c r="AB201" s="54"/>
      <c r="AC201" s="54"/>
      <c r="AD201" s="54"/>
      <c r="AE201" s="54"/>
      <c r="AF201" s="54"/>
      <c r="AG201" s="54"/>
      <c r="AH201" s="54"/>
      <c r="AI201" s="54"/>
      <c r="AJ201" s="54"/>
      <c r="AK201" s="54"/>
      <c r="AL201" s="54"/>
      <c r="AM201" s="54"/>
      <c r="AN201" s="54"/>
      <c r="AO201" s="54"/>
      <c r="AP201" s="54"/>
      <c r="AQ201" s="54"/>
      <c r="AR201" s="54"/>
      <c r="AS201" s="54"/>
      <c r="AT201" s="54"/>
      <c r="AU201" s="54"/>
      <c r="AV201" s="54"/>
      <c r="AW201" s="54"/>
      <c r="AX201" s="54"/>
    </row>
    <row r="202" spans="1:50" s="5" customFormat="1" ht="10.8" customHeight="1" x14ac:dyDescent="0.25">
      <c r="A202" s="15">
        <v>168</v>
      </c>
      <c r="B202" s="93" t="s">
        <v>91</v>
      </c>
      <c r="C202" s="81" t="s">
        <v>29</v>
      </c>
      <c r="D202" s="75">
        <v>673</v>
      </c>
      <c r="E202" s="13"/>
      <c r="F202" s="14">
        <f t="shared" si="22"/>
        <v>0</v>
      </c>
      <c r="G202" s="1"/>
      <c r="H202" s="1"/>
      <c r="I202" s="1"/>
      <c r="J202" s="54"/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  <c r="V202" s="54"/>
      <c r="W202" s="54"/>
      <c r="X202" s="54"/>
      <c r="Y202" s="54"/>
      <c r="Z202" s="54"/>
      <c r="AA202" s="54"/>
      <c r="AB202" s="54"/>
      <c r="AC202" s="54"/>
      <c r="AD202" s="54"/>
      <c r="AE202" s="54"/>
      <c r="AF202" s="54"/>
      <c r="AG202" s="54"/>
      <c r="AH202" s="54"/>
      <c r="AI202" s="54"/>
      <c r="AJ202" s="54"/>
      <c r="AK202" s="54"/>
      <c r="AL202" s="54"/>
      <c r="AM202" s="54"/>
      <c r="AN202" s="54"/>
      <c r="AO202" s="54"/>
      <c r="AP202" s="54"/>
      <c r="AQ202" s="54"/>
      <c r="AR202" s="54"/>
      <c r="AS202" s="54"/>
      <c r="AT202" s="54"/>
      <c r="AU202" s="54"/>
      <c r="AV202" s="54"/>
      <c r="AW202" s="54"/>
      <c r="AX202" s="54"/>
    </row>
    <row r="203" spans="1:50" s="5" customFormat="1" ht="21.6" customHeight="1" x14ac:dyDescent="0.25">
      <c r="A203" s="15">
        <v>169</v>
      </c>
      <c r="B203" s="59" t="s">
        <v>55</v>
      </c>
      <c r="C203" s="81" t="s">
        <v>54</v>
      </c>
      <c r="D203" s="75">
        <v>3750</v>
      </c>
      <c r="E203" s="13"/>
      <c r="F203" s="14">
        <f t="shared" si="22"/>
        <v>0</v>
      </c>
      <c r="G203" s="1"/>
      <c r="H203" s="1"/>
      <c r="I203" s="1"/>
      <c r="J203" s="54"/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  <c r="V203" s="54"/>
      <c r="W203" s="54"/>
      <c r="X203" s="54"/>
      <c r="Y203" s="54"/>
      <c r="Z203" s="54"/>
      <c r="AA203" s="54"/>
      <c r="AB203" s="54"/>
      <c r="AC203" s="54"/>
      <c r="AD203" s="54"/>
      <c r="AE203" s="54"/>
      <c r="AF203" s="54"/>
      <c r="AG203" s="54"/>
      <c r="AH203" s="54"/>
      <c r="AI203" s="54"/>
      <c r="AJ203" s="54"/>
      <c r="AK203" s="54"/>
      <c r="AL203" s="54"/>
      <c r="AM203" s="54"/>
      <c r="AN203" s="54"/>
      <c r="AO203" s="54"/>
      <c r="AP203" s="54"/>
      <c r="AQ203" s="54"/>
      <c r="AR203" s="54"/>
      <c r="AS203" s="54"/>
      <c r="AT203" s="54"/>
      <c r="AU203" s="54"/>
      <c r="AV203" s="54"/>
      <c r="AW203" s="54"/>
      <c r="AX203" s="54"/>
    </row>
    <row r="204" spans="1:50" s="5" customFormat="1" ht="21.6" customHeight="1" x14ac:dyDescent="0.25">
      <c r="A204" s="15">
        <v>170</v>
      </c>
      <c r="B204" s="44" t="s">
        <v>92</v>
      </c>
      <c r="C204" s="83" t="s">
        <v>29</v>
      </c>
      <c r="D204" s="90">
        <v>765</v>
      </c>
      <c r="E204" s="13"/>
      <c r="F204" s="14">
        <f t="shared" si="22"/>
        <v>0</v>
      </c>
      <c r="G204" s="1"/>
      <c r="H204" s="1"/>
      <c r="I204" s="1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4"/>
      <c r="W204" s="54"/>
      <c r="X204" s="54"/>
      <c r="Y204" s="54"/>
      <c r="Z204" s="54"/>
      <c r="AA204" s="54"/>
      <c r="AB204" s="54"/>
      <c r="AC204" s="54"/>
      <c r="AD204" s="54"/>
      <c r="AE204" s="54"/>
      <c r="AF204" s="54"/>
      <c r="AG204" s="54"/>
      <c r="AH204" s="54"/>
      <c r="AI204" s="54"/>
      <c r="AJ204" s="54"/>
      <c r="AK204" s="54"/>
      <c r="AL204" s="54"/>
      <c r="AM204" s="54"/>
      <c r="AN204" s="54"/>
      <c r="AO204" s="54"/>
      <c r="AP204" s="54"/>
      <c r="AQ204" s="54"/>
      <c r="AR204" s="54"/>
      <c r="AS204" s="54"/>
      <c r="AT204" s="54"/>
      <c r="AU204" s="54"/>
      <c r="AV204" s="54"/>
      <c r="AW204" s="54"/>
      <c r="AX204" s="54"/>
    </row>
    <row r="205" spans="1:50" s="5" customFormat="1" ht="21.6" customHeight="1" x14ac:dyDescent="0.25">
      <c r="A205" s="15">
        <v>171</v>
      </c>
      <c r="B205" s="44" t="s">
        <v>56</v>
      </c>
      <c r="C205" s="83" t="s">
        <v>29</v>
      </c>
      <c r="D205" s="90">
        <v>353</v>
      </c>
      <c r="E205" s="13"/>
      <c r="F205" s="14">
        <f t="shared" si="22"/>
        <v>0</v>
      </c>
      <c r="G205" s="1"/>
      <c r="H205" s="1"/>
      <c r="I205" s="1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4"/>
      <c r="W205" s="54"/>
      <c r="X205" s="54"/>
      <c r="Y205" s="54"/>
      <c r="Z205" s="54"/>
      <c r="AA205" s="54"/>
      <c r="AB205" s="54"/>
      <c r="AC205" s="54"/>
      <c r="AD205" s="54"/>
      <c r="AE205" s="54"/>
      <c r="AF205" s="54"/>
      <c r="AG205" s="54"/>
      <c r="AH205" s="54"/>
      <c r="AI205" s="54"/>
      <c r="AJ205" s="54"/>
      <c r="AK205" s="54"/>
      <c r="AL205" s="54"/>
      <c r="AM205" s="54"/>
      <c r="AN205" s="54"/>
      <c r="AO205" s="54"/>
      <c r="AP205" s="54"/>
      <c r="AQ205" s="54"/>
      <c r="AR205" s="54"/>
      <c r="AS205" s="54"/>
      <c r="AT205" s="54"/>
      <c r="AU205" s="54"/>
      <c r="AV205" s="54"/>
      <c r="AW205" s="54"/>
      <c r="AX205" s="54"/>
    </row>
    <row r="206" spans="1:50" s="5" customFormat="1" ht="21.6" customHeight="1" x14ac:dyDescent="0.25">
      <c r="A206" s="15">
        <v>172</v>
      </c>
      <c r="B206" s="84" t="s">
        <v>57</v>
      </c>
      <c r="C206" s="83" t="s">
        <v>14</v>
      </c>
      <c r="D206" s="85">
        <v>6</v>
      </c>
      <c r="E206" s="13"/>
      <c r="F206" s="14">
        <f t="shared" si="22"/>
        <v>0</v>
      </c>
      <c r="G206" s="1"/>
      <c r="H206" s="1"/>
      <c r="I206" s="1"/>
      <c r="J206" s="54"/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  <c r="V206" s="54"/>
      <c r="W206" s="54"/>
      <c r="X206" s="54"/>
      <c r="Y206" s="54"/>
      <c r="Z206" s="54"/>
      <c r="AA206" s="54"/>
      <c r="AB206" s="54"/>
      <c r="AC206" s="54"/>
      <c r="AD206" s="54"/>
      <c r="AE206" s="54"/>
      <c r="AF206" s="54"/>
      <c r="AG206" s="54"/>
      <c r="AH206" s="54"/>
      <c r="AI206" s="54"/>
      <c r="AJ206" s="54"/>
      <c r="AK206" s="54"/>
      <c r="AL206" s="54"/>
      <c r="AM206" s="54"/>
      <c r="AN206" s="54"/>
      <c r="AO206" s="54"/>
      <c r="AP206" s="54"/>
      <c r="AQ206" s="54"/>
      <c r="AR206" s="54"/>
      <c r="AS206" s="54"/>
      <c r="AT206" s="54"/>
      <c r="AU206" s="54"/>
      <c r="AV206" s="54"/>
      <c r="AW206" s="54"/>
      <c r="AX206" s="54"/>
    </row>
    <row r="207" spans="1:50" s="5" customFormat="1" ht="10.8" customHeight="1" x14ac:dyDescent="0.25">
      <c r="A207" s="15">
        <v>173</v>
      </c>
      <c r="B207" s="86" t="s">
        <v>93</v>
      </c>
      <c r="C207" s="81" t="s">
        <v>29</v>
      </c>
      <c r="D207" s="85">
        <v>144</v>
      </c>
      <c r="E207" s="13"/>
      <c r="F207" s="14">
        <f t="shared" si="22"/>
        <v>0</v>
      </c>
      <c r="G207" s="1"/>
      <c r="H207" s="1"/>
      <c r="I207" s="1"/>
      <c r="J207" s="54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4"/>
      <c r="W207" s="54"/>
      <c r="X207" s="54"/>
      <c r="Y207" s="54"/>
      <c r="Z207" s="54"/>
      <c r="AA207" s="54"/>
      <c r="AB207" s="54"/>
      <c r="AC207" s="54"/>
      <c r="AD207" s="54"/>
      <c r="AE207" s="54"/>
      <c r="AF207" s="54"/>
      <c r="AG207" s="54"/>
      <c r="AH207" s="54"/>
      <c r="AI207" s="54"/>
      <c r="AJ207" s="54"/>
      <c r="AK207" s="54"/>
      <c r="AL207" s="54"/>
      <c r="AM207" s="54"/>
      <c r="AN207" s="54"/>
      <c r="AO207" s="54"/>
      <c r="AP207" s="54"/>
      <c r="AQ207" s="54"/>
      <c r="AR207" s="54"/>
      <c r="AS207" s="54"/>
      <c r="AT207" s="54"/>
      <c r="AU207" s="54"/>
      <c r="AV207" s="54"/>
      <c r="AW207" s="54"/>
      <c r="AX207" s="54"/>
    </row>
    <row r="208" spans="1:50" s="5" customFormat="1" ht="21.6" customHeight="1" x14ac:dyDescent="0.25">
      <c r="A208" s="15">
        <v>174</v>
      </c>
      <c r="B208" s="87" t="s">
        <v>58</v>
      </c>
      <c r="C208" s="83" t="s">
        <v>54</v>
      </c>
      <c r="D208" s="85">
        <v>624</v>
      </c>
      <c r="E208" s="13"/>
      <c r="F208" s="14">
        <f t="shared" si="22"/>
        <v>0</v>
      </c>
      <c r="G208" s="1"/>
      <c r="H208" s="1"/>
      <c r="I208" s="1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54"/>
      <c r="W208" s="54"/>
      <c r="X208" s="54"/>
      <c r="Y208" s="54"/>
      <c r="Z208" s="54"/>
      <c r="AA208" s="54"/>
      <c r="AB208" s="54"/>
      <c r="AC208" s="54"/>
      <c r="AD208" s="54"/>
      <c r="AE208" s="54"/>
      <c r="AF208" s="54"/>
      <c r="AG208" s="54"/>
      <c r="AH208" s="54"/>
      <c r="AI208" s="54"/>
      <c r="AJ208" s="54"/>
      <c r="AK208" s="54"/>
      <c r="AL208" s="54"/>
      <c r="AM208" s="54"/>
      <c r="AN208" s="54"/>
      <c r="AO208" s="54"/>
      <c r="AP208" s="54"/>
      <c r="AQ208" s="54"/>
      <c r="AR208" s="54"/>
      <c r="AS208" s="54"/>
      <c r="AT208" s="54"/>
      <c r="AU208" s="54"/>
      <c r="AV208" s="54"/>
      <c r="AW208" s="54"/>
      <c r="AX208" s="54"/>
    </row>
    <row r="209" spans="1:50" s="5" customFormat="1" ht="21.6" customHeight="1" x14ac:dyDescent="0.25">
      <c r="A209" s="15">
        <v>175</v>
      </c>
      <c r="B209" s="88" t="s">
        <v>94</v>
      </c>
      <c r="C209" s="81" t="s">
        <v>29</v>
      </c>
      <c r="D209" s="85">
        <v>192</v>
      </c>
      <c r="E209" s="13"/>
      <c r="F209" s="14">
        <f t="shared" si="22"/>
        <v>0</v>
      </c>
      <c r="G209" s="1"/>
      <c r="H209" s="1"/>
      <c r="I209" s="1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  <c r="W209" s="54"/>
      <c r="X209" s="54"/>
      <c r="Y209" s="54"/>
      <c r="Z209" s="54"/>
      <c r="AA209" s="54"/>
      <c r="AB209" s="54"/>
      <c r="AC209" s="54"/>
      <c r="AD209" s="54"/>
      <c r="AE209" s="54"/>
      <c r="AF209" s="54"/>
      <c r="AG209" s="54"/>
      <c r="AH209" s="54"/>
      <c r="AI209" s="54"/>
      <c r="AJ209" s="54"/>
      <c r="AK209" s="54"/>
      <c r="AL209" s="54"/>
      <c r="AM209" s="54"/>
      <c r="AN209" s="54"/>
      <c r="AO209" s="54"/>
      <c r="AP209" s="54"/>
      <c r="AQ209" s="54"/>
      <c r="AR209" s="54"/>
      <c r="AS209" s="54"/>
      <c r="AT209" s="54"/>
      <c r="AU209" s="54"/>
      <c r="AV209" s="54"/>
      <c r="AW209" s="54"/>
      <c r="AX209" s="54"/>
    </row>
    <row r="210" spans="1:50" s="5" customFormat="1" ht="21.6" customHeight="1" x14ac:dyDescent="0.25">
      <c r="A210" s="15">
        <v>176</v>
      </c>
      <c r="B210" s="84" t="s">
        <v>110</v>
      </c>
      <c r="C210" s="81" t="s">
        <v>14</v>
      </c>
      <c r="D210" s="77">
        <v>1</v>
      </c>
      <c r="E210" s="13"/>
      <c r="F210" s="14">
        <f t="shared" si="22"/>
        <v>0</v>
      </c>
      <c r="G210" s="1"/>
      <c r="H210" s="1"/>
      <c r="I210" s="1"/>
      <c r="J210" s="54"/>
      <c r="K210" s="54"/>
      <c r="L210" s="54"/>
      <c r="M210" s="54"/>
      <c r="N210" s="54"/>
      <c r="O210" s="54"/>
      <c r="P210" s="54"/>
      <c r="Q210" s="54"/>
      <c r="R210" s="54"/>
      <c r="S210" s="54"/>
      <c r="T210" s="54"/>
      <c r="U210" s="54"/>
      <c r="V210" s="54"/>
      <c r="W210" s="54"/>
      <c r="X210" s="54"/>
      <c r="Y210" s="54"/>
      <c r="Z210" s="54"/>
      <c r="AA210" s="54"/>
      <c r="AB210" s="54"/>
      <c r="AC210" s="54"/>
      <c r="AD210" s="54"/>
      <c r="AE210" s="54"/>
      <c r="AF210" s="54"/>
      <c r="AG210" s="54"/>
      <c r="AH210" s="54"/>
      <c r="AI210" s="54"/>
      <c r="AJ210" s="54"/>
      <c r="AK210" s="54"/>
      <c r="AL210" s="54"/>
      <c r="AM210" s="54"/>
      <c r="AN210" s="54"/>
      <c r="AO210" s="54"/>
      <c r="AP210" s="54"/>
      <c r="AQ210" s="54"/>
      <c r="AR210" s="54"/>
      <c r="AS210" s="54"/>
      <c r="AT210" s="54"/>
      <c r="AU210" s="54"/>
      <c r="AV210" s="54"/>
      <c r="AW210" s="54"/>
      <c r="AX210" s="54"/>
    </row>
    <row r="211" spans="1:50" s="5" customFormat="1" ht="21.6" customHeight="1" x14ac:dyDescent="0.25">
      <c r="A211" s="15">
        <v>177</v>
      </c>
      <c r="B211" s="88" t="s">
        <v>97</v>
      </c>
      <c r="C211" s="81" t="s">
        <v>29</v>
      </c>
      <c r="D211" s="85">
        <v>204</v>
      </c>
      <c r="E211" s="13"/>
      <c r="F211" s="14">
        <f t="shared" si="22"/>
        <v>0</v>
      </c>
      <c r="G211" s="1"/>
      <c r="H211" s="1"/>
      <c r="I211" s="1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  <c r="V211" s="54"/>
      <c r="W211" s="54"/>
      <c r="X211" s="54"/>
      <c r="Y211" s="54"/>
      <c r="Z211" s="54"/>
      <c r="AA211" s="54"/>
      <c r="AB211" s="54"/>
      <c r="AC211" s="54"/>
      <c r="AD211" s="54"/>
      <c r="AE211" s="54"/>
      <c r="AF211" s="54"/>
      <c r="AG211" s="54"/>
      <c r="AH211" s="54"/>
      <c r="AI211" s="54"/>
      <c r="AJ211" s="54"/>
      <c r="AK211" s="54"/>
      <c r="AL211" s="54"/>
      <c r="AM211" s="54"/>
      <c r="AN211" s="54"/>
      <c r="AO211" s="54"/>
      <c r="AP211" s="54"/>
      <c r="AQ211" s="54"/>
      <c r="AR211" s="54"/>
      <c r="AS211" s="54"/>
      <c r="AT211" s="54"/>
      <c r="AU211" s="54"/>
      <c r="AV211" s="54"/>
      <c r="AW211" s="54"/>
      <c r="AX211" s="54"/>
    </row>
    <row r="212" spans="1:50" s="5" customFormat="1" ht="21.6" customHeight="1" x14ac:dyDescent="0.25">
      <c r="A212" s="15">
        <v>178</v>
      </c>
      <c r="B212" s="87" t="s">
        <v>58</v>
      </c>
      <c r="C212" s="83" t="s">
        <v>54</v>
      </c>
      <c r="D212" s="85">
        <v>850</v>
      </c>
      <c r="E212" s="13"/>
      <c r="F212" s="14">
        <f t="shared" si="22"/>
        <v>0</v>
      </c>
      <c r="G212" s="1"/>
      <c r="H212" s="1"/>
      <c r="I212" s="1"/>
      <c r="J212" s="54"/>
      <c r="K212" s="54"/>
      <c r="L212" s="54"/>
      <c r="M212" s="54"/>
      <c r="N212" s="54"/>
      <c r="O212" s="54"/>
      <c r="P212" s="54"/>
      <c r="Q212" s="54"/>
      <c r="R212" s="54"/>
      <c r="S212" s="54"/>
      <c r="T212" s="54"/>
      <c r="U212" s="54"/>
      <c r="V212" s="54"/>
      <c r="W212" s="54"/>
      <c r="X212" s="54"/>
      <c r="Y212" s="54"/>
      <c r="Z212" s="54"/>
      <c r="AA212" s="54"/>
      <c r="AB212" s="54"/>
      <c r="AC212" s="54"/>
      <c r="AD212" s="54"/>
      <c r="AE212" s="54"/>
      <c r="AF212" s="54"/>
      <c r="AG212" s="54"/>
      <c r="AH212" s="54"/>
      <c r="AI212" s="54"/>
      <c r="AJ212" s="54"/>
      <c r="AK212" s="54"/>
      <c r="AL212" s="54"/>
      <c r="AM212" s="54"/>
      <c r="AN212" s="54"/>
      <c r="AO212" s="54"/>
      <c r="AP212" s="54"/>
      <c r="AQ212" s="54"/>
      <c r="AR212" s="54"/>
      <c r="AS212" s="54"/>
      <c r="AT212" s="54"/>
      <c r="AU212" s="54"/>
      <c r="AV212" s="54"/>
      <c r="AW212" s="54"/>
      <c r="AX212" s="54"/>
    </row>
    <row r="213" spans="1:50" s="5" customFormat="1" ht="21.6" customHeight="1" x14ac:dyDescent="0.25">
      <c r="A213" s="15">
        <v>179</v>
      </c>
      <c r="B213" s="88" t="s">
        <v>60</v>
      </c>
      <c r="C213" s="81" t="s">
        <v>29</v>
      </c>
      <c r="D213" s="85">
        <v>160</v>
      </c>
      <c r="E213" s="13"/>
      <c r="F213" s="14">
        <f t="shared" si="22"/>
        <v>0</v>
      </c>
      <c r="G213" s="1"/>
      <c r="H213" s="1"/>
      <c r="I213" s="1"/>
      <c r="J213" s="54"/>
      <c r="K213" s="54"/>
      <c r="L213" s="54"/>
      <c r="M213" s="54"/>
      <c r="N213" s="54"/>
      <c r="O213" s="54"/>
      <c r="P213" s="54"/>
      <c r="Q213" s="54"/>
      <c r="R213" s="54"/>
      <c r="S213" s="54"/>
      <c r="T213" s="54"/>
      <c r="U213" s="54"/>
      <c r="V213" s="54"/>
      <c r="W213" s="54"/>
      <c r="X213" s="54"/>
      <c r="Y213" s="54"/>
      <c r="Z213" s="54"/>
      <c r="AA213" s="54"/>
      <c r="AB213" s="54"/>
      <c r="AC213" s="54"/>
      <c r="AD213" s="54"/>
      <c r="AE213" s="54"/>
      <c r="AF213" s="54"/>
      <c r="AG213" s="54"/>
      <c r="AH213" s="54"/>
      <c r="AI213" s="54"/>
      <c r="AJ213" s="54"/>
      <c r="AK213" s="54"/>
      <c r="AL213" s="54"/>
      <c r="AM213" s="54"/>
      <c r="AN213" s="54"/>
      <c r="AO213" s="54"/>
      <c r="AP213" s="54"/>
      <c r="AQ213" s="54"/>
      <c r="AR213" s="54"/>
      <c r="AS213" s="54"/>
      <c r="AT213" s="54"/>
      <c r="AU213" s="54"/>
      <c r="AV213" s="54"/>
      <c r="AW213" s="54"/>
      <c r="AX213" s="54"/>
    </row>
    <row r="214" spans="1:50" s="5" customFormat="1" ht="21.6" customHeight="1" x14ac:dyDescent="0.25">
      <c r="A214" s="15">
        <v>180</v>
      </c>
      <c r="B214" s="88" t="s">
        <v>61</v>
      </c>
      <c r="C214" s="81" t="s">
        <v>29</v>
      </c>
      <c r="D214" s="85">
        <v>80</v>
      </c>
      <c r="E214" s="13"/>
      <c r="F214" s="14">
        <f t="shared" si="22"/>
        <v>0</v>
      </c>
      <c r="G214" s="1"/>
      <c r="H214" s="1"/>
      <c r="I214" s="1"/>
      <c r="J214" s="54"/>
      <c r="K214" s="54"/>
      <c r="L214" s="54"/>
      <c r="M214" s="54"/>
      <c r="N214" s="54"/>
      <c r="O214" s="54"/>
      <c r="P214" s="54"/>
      <c r="Q214" s="54"/>
      <c r="R214" s="54"/>
      <c r="S214" s="54"/>
      <c r="T214" s="54"/>
      <c r="U214" s="54"/>
      <c r="V214" s="54"/>
      <c r="W214" s="54"/>
      <c r="X214" s="54"/>
      <c r="Y214" s="54"/>
      <c r="Z214" s="54"/>
      <c r="AA214" s="54"/>
      <c r="AB214" s="54"/>
      <c r="AC214" s="54"/>
      <c r="AD214" s="54"/>
      <c r="AE214" s="54"/>
      <c r="AF214" s="54"/>
      <c r="AG214" s="54"/>
      <c r="AH214" s="54"/>
      <c r="AI214" s="54"/>
      <c r="AJ214" s="54"/>
      <c r="AK214" s="54"/>
      <c r="AL214" s="54"/>
      <c r="AM214" s="54"/>
      <c r="AN214" s="54"/>
      <c r="AO214" s="54"/>
      <c r="AP214" s="54"/>
      <c r="AQ214" s="54"/>
      <c r="AR214" s="54"/>
      <c r="AS214" s="54"/>
      <c r="AT214" s="54"/>
      <c r="AU214" s="54"/>
      <c r="AV214" s="54"/>
      <c r="AW214" s="54"/>
      <c r="AX214" s="54"/>
    </row>
    <row r="215" spans="1:50" s="5" customFormat="1" ht="21.6" customHeight="1" x14ac:dyDescent="0.25">
      <c r="A215" s="15">
        <v>181</v>
      </c>
      <c r="B215" s="38" t="s">
        <v>41</v>
      </c>
      <c r="C215" s="23" t="s">
        <v>45</v>
      </c>
      <c r="D215" s="85">
        <v>1</v>
      </c>
      <c r="E215" s="13"/>
      <c r="F215" s="14">
        <f t="shared" si="22"/>
        <v>0</v>
      </c>
      <c r="G215" s="1"/>
      <c r="H215" s="1"/>
      <c r="I215" s="1"/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4"/>
      <c r="U215" s="54"/>
      <c r="V215" s="54"/>
      <c r="W215" s="54"/>
      <c r="X215" s="54"/>
      <c r="Y215" s="54"/>
      <c r="Z215" s="54"/>
      <c r="AA215" s="54"/>
      <c r="AB215" s="54"/>
      <c r="AC215" s="54"/>
      <c r="AD215" s="54"/>
      <c r="AE215" s="54"/>
      <c r="AF215" s="54"/>
      <c r="AG215" s="54"/>
      <c r="AH215" s="54"/>
      <c r="AI215" s="54"/>
      <c r="AJ215" s="54"/>
      <c r="AK215" s="54"/>
      <c r="AL215" s="54"/>
      <c r="AM215" s="54"/>
      <c r="AN215" s="54"/>
      <c r="AO215" s="54"/>
      <c r="AP215" s="54"/>
      <c r="AQ215" s="54"/>
      <c r="AR215" s="54"/>
      <c r="AS215" s="54"/>
      <c r="AT215" s="54"/>
      <c r="AU215" s="54"/>
      <c r="AV215" s="54"/>
      <c r="AW215" s="54"/>
      <c r="AX215" s="54"/>
    </row>
    <row r="216" spans="1:50" s="5" customFormat="1" ht="10.8" customHeight="1" x14ac:dyDescent="0.25">
      <c r="A216" s="15">
        <v>182</v>
      </c>
      <c r="B216" s="38" t="s">
        <v>39</v>
      </c>
      <c r="C216" s="23" t="s">
        <v>45</v>
      </c>
      <c r="D216" s="85">
        <v>1</v>
      </c>
      <c r="E216" s="13"/>
      <c r="F216" s="14">
        <f t="shared" si="22"/>
        <v>0</v>
      </c>
      <c r="G216" s="1"/>
      <c r="H216" s="1"/>
      <c r="I216" s="1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  <c r="V216" s="54"/>
      <c r="W216" s="54"/>
      <c r="X216" s="54"/>
      <c r="Y216" s="54"/>
      <c r="Z216" s="54"/>
      <c r="AA216" s="54"/>
      <c r="AB216" s="54"/>
      <c r="AC216" s="54"/>
      <c r="AD216" s="54"/>
      <c r="AE216" s="54"/>
      <c r="AF216" s="54"/>
      <c r="AG216" s="54"/>
      <c r="AH216" s="54"/>
      <c r="AI216" s="54"/>
      <c r="AJ216" s="54"/>
      <c r="AK216" s="54"/>
      <c r="AL216" s="54"/>
      <c r="AM216" s="54"/>
      <c r="AN216" s="54"/>
      <c r="AO216" s="54"/>
      <c r="AP216" s="54"/>
      <c r="AQ216" s="54"/>
      <c r="AR216" s="54"/>
      <c r="AS216" s="54"/>
      <c r="AT216" s="54"/>
      <c r="AU216" s="54"/>
      <c r="AV216" s="54"/>
      <c r="AW216" s="54"/>
      <c r="AX216" s="54"/>
    </row>
    <row r="217" spans="1:50" s="37" customFormat="1" ht="12.6" customHeight="1" x14ac:dyDescent="0.25">
      <c r="A217" s="125" t="s">
        <v>23</v>
      </c>
      <c r="B217" s="126"/>
      <c r="C217" s="126"/>
      <c r="D217" s="126"/>
      <c r="E217" s="126"/>
      <c r="F217" s="127"/>
      <c r="G217" s="36"/>
      <c r="H217" s="36"/>
      <c r="I217" s="36"/>
      <c r="J217" s="36"/>
    </row>
    <row r="218" spans="1:50" s="37" customFormat="1" ht="10.8" customHeight="1" x14ac:dyDescent="0.25">
      <c r="A218" s="15">
        <v>183</v>
      </c>
      <c r="B218" s="25" t="s">
        <v>24</v>
      </c>
      <c r="C218" s="18" t="s">
        <v>14</v>
      </c>
      <c r="D218" s="22">
        <v>1</v>
      </c>
      <c r="E218" s="40"/>
      <c r="F218" s="41">
        <f t="shared" ref="F218:F222" si="23">SUM(D218*E218)</f>
        <v>0</v>
      </c>
      <c r="G218" s="36"/>
      <c r="H218" s="36"/>
      <c r="I218" s="36"/>
      <c r="J218" s="36"/>
    </row>
    <row r="219" spans="1:50" s="37" customFormat="1" ht="10.8" customHeight="1" x14ac:dyDescent="0.25">
      <c r="A219" s="15">
        <v>184</v>
      </c>
      <c r="B219" s="38" t="s">
        <v>35</v>
      </c>
      <c r="C219" s="18" t="s">
        <v>14</v>
      </c>
      <c r="D219" s="39">
        <v>1</v>
      </c>
      <c r="E219" s="40"/>
      <c r="F219" s="41">
        <f t="shared" si="23"/>
        <v>0</v>
      </c>
      <c r="G219" s="36"/>
      <c r="H219" s="36"/>
      <c r="I219" s="36"/>
      <c r="J219" s="36"/>
    </row>
    <row r="220" spans="1:50" s="5" customFormat="1" ht="21.6" customHeight="1" x14ac:dyDescent="0.25">
      <c r="A220" s="15">
        <v>185</v>
      </c>
      <c r="B220" s="25" t="s">
        <v>27</v>
      </c>
      <c r="C220" s="18" t="s">
        <v>14</v>
      </c>
      <c r="D220" s="22">
        <v>1</v>
      </c>
      <c r="E220" s="24"/>
      <c r="F220" s="14">
        <f t="shared" si="23"/>
        <v>0</v>
      </c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  <c r="V220" s="54"/>
      <c r="W220" s="54"/>
      <c r="X220" s="54"/>
      <c r="Y220" s="54"/>
      <c r="Z220" s="54"/>
      <c r="AA220" s="54"/>
      <c r="AB220" s="54"/>
      <c r="AC220" s="54"/>
      <c r="AD220" s="54"/>
      <c r="AE220" s="54"/>
      <c r="AF220" s="54"/>
      <c r="AG220" s="54"/>
      <c r="AH220" s="54"/>
      <c r="AI220" s="54"/>
      <c r="AJ220" s="54"/>
      <c r="AK220" s="54"/>
      <c r="AL220" s="54"/>
      <c r="AM220" s="54"/>
      <c r="AN220" s="54"/>
      <c r="AO220" s="54"/>
      <c r="AP220" s="54"/>
      <c r="AQ220" s="54"/>
      <c r="AR220" s="54"/>
    </row>
    <row r="221" spans="1:50" s="5" customFormat="1" ht="32.4" customHeight="1" x14ac:dyDescent="0.25">
      <c r="A221" s="15">
        <v>186</v>
      </c>
      <c r="B221" s="25" t="s">
        <v>25</v>
      </c>
      <c r="C221" s="18" t="s">
        <v>26</v>
      </c>
      <c r="D221" s="22">
        <v>1</v>
      </c>
      <c r="E221" s="24"/>
      <c r="F221" s="14">
        <f t="shared" si="23"/>
        <v>0</v>
      </c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4"/>
      <c r="T221" s="54"/>
      <c r="U221" s="54"/>
      <c r="V221" s="54"/>
      <c r="W221" s="54"/>
      <c r="X221" s="54"/>
      <c r="Y221" s="54"/>
      <c r="Z221" s="54"/>
      <c r="AA221" s="54"/>
      <c r="AB221" s="54"/>
      <c r="AC221" s="54"/>
      <c r="AD221" s="54"/>
      <c r="AE221" s="54"/>
      <c r="AF221" s="54"/>
      <c r="AG221" s="54"/>
      <c r="AH221" s="54"/>
      <c r="AI221" s="54"/>
      <c r="AJ221" s="54"/>
      <c r="AK221" s="54"/>
      <c r="AL221" s="54"/>
      <c r="AM221" s="54"/>
      <c r="AN221" s="54"/>
      <c r="AO221" s="54"/>
      <c r="AP221" s="54"/>
      <c r="AQ221" s="54"/>
      <c r="AR221" s="54"/>
    </row>
    <row r="222" spans="1:50" s="37" customFormat="1" ht="10.8" customHeight="1" x14ac:dyDescent="0.25">
      <c r="A222" s="15">
        <v>187</v>
      </c>
      <c r="B222" s="38" t="s">
        <v>36</v>
      </c>
      <c r="C222" s="23" t="s">
        <v>28</v>
      </c>
      <c r="D222" s="42">
        <v>0.31</v>
      </c>
      <c r="E222" s="40"/>
      <c r="F222" s="41">
        <f t="shared" si="23"/>
        <v>0</v>
      </c>
      <c r="G222" s="36"/>
      <c r="H222" s="36"/>
      <c r="I222" s="36"/>
      <c r="J222" s="36"/>
    </row>
    <row r="223" spans="1:50" s="5" customFormat="1" ht="12.6" customHeight="1" thickBot="1" x14ac:dyDescent="0.3">
      <c r="A223" s="122" t="s">
        <v>71</v>
      </c>
      <c r="B223" s="123"/>
      <c r="C223" s="123"/>
      <c r="D223" s="123"/>
      <c r="E223" s="124"/>
      <c r="F223" s="34">
        <f>SUM(F181:F222)</f>
        <v>0</v>
      </c>
      <c r="G223" s="1"/>
      <c r="I223" s="1"/>
      <c r="J223" s="43"/>
      <c r="K223" s="43"/>
      <c r="L223" s="43"/>
      <c r="M223" s="43"/>
      <c r="N223" s="43"/>
      <c r="O223" s="43"/>
      <c r="P223" s="43"/>
      <c r="Q223" s="43"/>
      <c r="R223" s="43"/>
      <c r="S223" s="43"/>
      <c r="T223" s="43"/>
      <c r="U223" s="43"/>
      <c r="V223" s="43"/>
      <c r="W223" s="43"/>
      <c r="X223" s="43"/>
      <c r="Y223" s="43"/>
      <c r="Z223" s="43"/>
      <c r="AA223" s="43"/>
      <c r="AB223" s="43"/>
      <c r="AC223" s="43"/>
      <c r="AD223" s="43"/>
      <c r="AE223" s="43"/>
      <c r="AF223" s="43"/>
      <c r="AG223" s="43"/>
      <c r="AH223" s="43"/>
      <c r="AI223" s="43"/>
      <c r="AJ223" s="43"/>
      <c r="AK223" s="43"/>
      <c r="AL223" s="43"/>
      <c r="AM223" s="43"/>
      <c r="AN223" s="43"/>
      <c r="AO223" s="43"/>
      <c r="AP223" s="43"/>
      <c r="AQ223" s="43"/>
      <c r="AR223" s="43"/>
      <c r="AS223" s="43"/>
      <c r="AT223" s="43"/>
      <c r="AU223" s="43"/>
      <c r="AV223" s="43"/>
      <c r="AW223" s="43"/>
      <c r="AX223" s="43"/>
    </row>
    <row r="224" spans="1:50" s="5" customFormat="1" ht="12.6" customHeight="1" x14ac:dyDescent="0.25">
      <c r="A224" s="131" t="s">
        <v>72</v>
      </c>
      <c r="B224" s="132"/>
      <c r="C224" s="132"/>
      <c r="D224" s="132"/>
      <c r="E224" s="132"/>
      <c r="F224" s="133"/>
      <c r="G224" s="1"/>
      <c r="H224" s="1"/>
      <c r="I224" s="1"/>
      <c r="J224" s="54"/>
      <c r="K224" s="54"/>
      <c r="L224" s="54"/>
      <c r="M224" s="54"/>
      <c r="N224" s="54"/>
      <c r="O224" s="54"/>
      <c r="P224" s="54"/>
      <c r="Q224" s="54"/>
      <c r="R224" s="54"/>
      <c r="S224" s="54"/>
      <c r="T224" s="54"/>
      <c r="U224" s="54"/>
      <c r="V224" s="54"/>
      <c r="W224" s="54"/>
      <c r="X224" s="54"/>
      <c r="Y224" s="54"/>
      <c r="Z224" s="54"/>
      <c r="AA224" s="54"/>
      <c r="AB224" s="54"/>
      <c r="AC224" s="54"/>
      <c r="AD224" s="54"/>
      <c r="AE224" s="54"/>
      <c r="AF224" s="54"/>
      <c r="AG224" s="54"/>
      <c r="AH224" s="54"/>
      <c r="AI224" s="54"/>
      <c r="AJ224" s="54"/>
      <c r="AK224" s="54"/>
      <c r="AL224" s="54"/>
      <c r="AM224" s="54"/>
      <c r="AN224" s="54"/>
      <c r="AO224" s="54"/>
      <c r="AP224" s="54"/>
      <c r="AQ224" s="54"/>
      <c r="AR224" s="54"/>
      <c r="AS224" s="54"/>
      <c r="AT224" s="54"/>
      <c r="AU224" s="54"/>
      <c r="AV224" s="54"/>
      <c r="AW224" s="54"/>
      <c r="AX224" s="54"/>
    </row>
    <row r="225" spans="1:50" s="5" customFormat="1" ht="12.6" customHeight="1" x14ac:dyDescent="0.25">
      <c r="A225" s="151" t="s">
        <v>18</v>
      </c>
      <c r="B225" s="152"/>
      <c r="C225" s="152"/>
      <c r="D225" s="152"/>
      <c r="E225" s="152"/>
      <c r="F225" s="153"/>
      <c r="G225" s="1"/>
      <c r="H225" s="1"/>
      <c r="I225" s="1"/>
      <c r="J225" s="54"/>
      <c r="K225" s="54"/>
      <c r="L225" s="54"/>
      <c r="M225" s="54"/>
      <c r="N225" s="54"/>
      <c r="O225" s="54"/>
      <c r="P225" s="54"/>
      <c r="Q225" s="54"/>
      <c r="R225" s="54"/>
      <c r="S225" s="54"/>
      <c r="T225" s="54"/>
      <c r="U225" s="54"/>
      <c r="V225" s="54"/>
      <c r="W225" s="54"/>
      <c r="X225" s="54"/>
      <c r="Y225" s="54"/>
      <c r="Z225" s="54"/>
      <c r="AA225" s="54"/>
      <c r="AB225" s="54"/>
      <c r="AC225" s="54"/>
      <c r="AD225" s="54"/>
      <c r="AE225" s="54"/>
      <c r="AF225" s="54"/>
      <c r="AG225" s="54"/>
      <c r="AH225" s="54"/>
      <c r="AI225" s="54"/>
      <c r="AJ225" s="54"/>
      <c r="AK225" s="54"/>
      <c r="AL225" s="54"/>
      <c r="AM225" s="54"/>
      <c r="AN225" s="54"/>
      <c r="AO225" s="54"/>
      <c r="AP225" s="54"/>
      <c r="AQ225" s="54"/>
      <c r="AR225" s="54"/>
      <c r="AS225" s="54"/>
      <c r="AT225" s="54"/>
      <c r="AU225" s="54"/>
      <c r="AV225" s="54"/>
      <c r="AW225" s="54"/>
      <c r="AX225" s="54"/>
    </row>
    <row r="226" spans="1:50" s="5" customFormat="1" ht="10.8" customHeight="1" x14ac:dyDescent="0.25">
      <c r="A226" s="15">
        <v>188</v>
      </c>
      <c r="B226" s="51" t="s">
        <v>42</v>
      </c>
      <c r="C226" s="52" t="s">
        <v>13</v>
      </c>
      <c r="D226" s="30">
        <v>5</v>
      </c>
      <c r="E226" s="13"/>
      <c r="F226" s="14">
        <f t="shared" ref="F226:F257" si="24">SUM(D226*E226)</f>
        <v>0</v>
      </c>
      <c r="G226" s="1"/>
      <c r="H226" s="1"/>
      <c r="I226" s="1"/>
      <c r="J226" s="54"/>
      <c r="K226" s="54"/>
      <c r="L226" s="54"/>
      <c r="M226" s="54"/>
      <c r="N226" s="54"/>
      <c r="O226" s="54"/>
      <c r="P226" s="54"/>
      <c r="Q226" s="54"/>
      <c r="R226" s="54"/>
      <c r="S226" s="54"/>
      <c r="T226" s="54"/>
      <c r="U226" s="54"/>
      <c r="V226" s="54"/>
      <c r="W226" s="54"/>
      <c r="X226" s="54"/>
      <c r="Y226" s="54"/>
      <c r="Z226" s="54"/>
      <c r="AA226" s="54"/>
      <c r="AB226" s="54"/>
      <c r="AC226" s="54"/>
      <c r="AD226" s="54"/>
      <c r="AE226" s="54"/>
      <c r="AF226" s="54"/>
      <c r="AG226" s="54"/>
      <c r="AH226" s="54"/>
      <c r="AI226" s="54"/>
      <c r="AJ226" s="54"/>
      <c r="AK226" s="54"/>
      <c r="AL226" s="54"/>
      <c r="AM226" s="54"/>
      <c r="AN226" s="54"/>
      <c r="AO226" s="54"/>
      <c r="AP226" s="54"/>
      <c r="AQ226" s="54"/>
      <c r="AR226" s="54"/>
      <c r="AS226" s="54"/>
      <c r="AT226" s="54"/>
      <c r="AU226" s="54"/>
      <c r="AV226" s="54"/>
      <c r="AW226" s="54"/>
      <c r="AX226" s="54"/>
    </row>
    <row r="227" spans="1:50" s="5" customFormat="1" ht="10.8" customHeight="1" x14ac:dyDescent="0.25">
      <c r="A227" s="15">
        <v>189</v>
      </c>
      <c r="B227" s="64" t="s">
        <v>46</v>
      </c>
      <c r="C227" s="91" t="s">
        <v>28</v>
      </c>
      <c r="D227" s="66">
        <v>0.61</v>
      </c>
      <c r="E227" s="13"/>
      <c r="F227" s="14">
        <f t="shared" si="24"/>
        <v>0</v>
      </c>
      <c r="G227" s="1"/>
      <c r="H227" s="1"/>
      <c r="I227" s="1"/>
      <c r="J227" s="54"/>
      <c r="K227" s="54"/>
      <c r="L227" s="54"/>
      <c r="M227" s="54"/>
      <c r="N227" s="54"/>
      <c r="O227" s="54"/>
      <c r="P227" s="54"/>
      <c r="Q227" s="54"/>
      <c r="R227" s="54"/>
      <c r="S227" s="54"/>
      <c r="T227" s="54"/>
      <c r="U227" s="54"/>
      <c r="V227" s="54"/>
      <c r="W227" s="54"/>
      <c r="X227" s="54"/>
      <c r="Y227" s="54"/>
      <c r="Z227" s="54"/>
      <c r="AA227" s="54"/>
      <c r="AB227" s="54"/>
      <c r="AC227" s="54"/>
      <c r="AD227" s="54"/>
      <c r="AE227" s="54"/>
      <c r="AF227" s="54"/>
      <c r="AG227" s="54"/>
      <c r="AH227" s="54"/>
      <c r="AI227" s="54"/>
      <c r="AJ227" s="54"/>
      <c r="AK227" s="54"/>
      <c r="AL227" s="54"/>
      <c r="AM227" s="54"/>
      <c r="AN227" s="54"/>
      <c r="AO227" s="54"/>
      <c r="AP227" s="54"/>
      <c r="AQ227" s="54"/>
      <c r="AR227" s="54"/>
      <c r="AS227" s="54"/>
      <c r="AT227" s="54"/>
      <c r="AU227" s="54"/>
      <c r="AV227" s="54"/>
      <c r="AW227" s="54"/>
      <c r="AX227" s="54"/>
    </row>
    <row r="228" spans="1:50" s="5" customFormat="1" ht="10.8" customHeight="1" x14ac:dyDescent="0.25">
      <c r="A228" s="15">
        <v>190</v>
      </c>
      <c r="B228" s="94" t="s">
        <v>100</v>
      </c>
      <c r="C228" s="23" t="s">
        <v>29</v>
      </c>
      <c r="D228" s="56">
        <v>65</v>
      </c>
      <c r="E228" s="13"/>
      <c r="F228" s="14">
        <f t="shared" si="24"/>
        <v>0</v>
      </c>
      <c r="G228" s="1"/>
      <c r="H228" s="1"/>
      <c r="I228" s="1"/>
      <c r="J228" s="54"/>
      <c r="K228" s="54"/>
      <c r="L228" s="54"/>
      <c r="M228" s="54"/>
      <c r="N228" s="54"/>
      <c r="O228" s="54"/>
      <c r="P228" s="54"/>
      <c r="Q228" s="54"/>
      <c r="R228" s="54"/>
      <c r="S228" s="54"/>
      <c r="T228" s="54"/>
      <c r="U228" s="54"/>
      <c r="V228" s="54"/>
      <c r="W228" s="54"/>
      <c r="X228" s="54"/>
      <c r="Y228" s="54"/>
      <c r="Z228" s="54"/>
      <c r="AA228" s="54"/>
      <c r="AB228" s="54"/>
      <c r="AC228" s="54"/>
      <c r="AD228" s="54"/>
      <c r="AE228" s="54"/>
      <c r="AF228" s="54"/>
      <c r="AG228" s="54"/>
      <c r="AH228" s="54"/>
      <c r="AI228" s="54"/>
      <c r="AJ228" s="54"/>
      <c r="AK228" s="54"/>
      <c r="AL228" s="54"/>
      <c r="AM228" s="54"/>
      <c r="AN228" s="54"/>
      <c r="AO228" s="54"/>
      <c r="AP228" s="54"/>
      <c r="AQ228" s="54"/>
      <c r="AR228" s="54"/>
      <c r="AS228" s="54"/>
      <c r="AT228" s="54"/>
      <c r="AU228" s="54"/>
      <c r="AV228" s="54"/>
      <c r="AW228" s="54"/>
      <c r="AX228" s="54"/>
    </row>
    <row r="229" spans="1:50" s="5" customFormat="1" ht="10.8" customHeight="1" x14ac:dyDescent="0.25">
      <c r="A229" s="15">
        <v>191</v>
      </c>
      <c r="B229" s="94" t="s">
        <v>101</v>
      </c>
      <c r="C229" s="23" t="s">
        <v>29</v>
      </c>
      <c r="D229" s="60">
        <v>39</v>
      </c>
      <c r="E229" s="13"/>
      <c r="F229" s="14">
        <f t="shared" si="24"/>
        <v>0</v>
      </c>
      <c r="G229" s="1"/>
      <c r="H229" s="1"/>
      <c r="I229" s="1"/>
      <c r="J229" s="54"/>
      <c r="K229" s="54"/>
      <c r="L229" s="54"/>
      <c r="M229" s="54"/>
      <c r="N229" s="54"/>
      <c r="O229" s="54"/>
      <c r="P229" s="54"/>
      <c r="Q229" s="54"/>
      <c r="R229" s="54"/>
      <c r="S229" s="54"/>
      <c r="T229" s="54"/>
      <c r="U229" s="54"/>
      <c r="V229" s="54"/>
      <c r="W229" s="54"/>
      <c r="X229" s="54"/>
      <c r="Y229" s="54"/>
      <c r="Z229" s="54"/>
      <c r="AA229" s="54"/>
      <c r="AB229" s="54"/>
      <c r="AC229" s="54"/>
      <c r="AD229" s="54"/>
      <c r="AE229" s="54"/>
      <c r="AF229" s="54"/>
      <c r="AG229" s="54"/>
      <c r="AH229" s="54"/>
      <c r="AI229" s="54"/>
      <c r="AJ229" s="54"/>
      <c r="AK229" s="54"/>
      <c r="AL229" s="54"/>
      <c r="AM229" s="54"/>
      <c r="AN229" s="54"/>
      <c r="AO229" s="54"/>
      <c r="AP229" s="54"/>
      <c r="AQ229" s="54"/>
      <c r="AR229" s="54"/>
      <c r="AS229" s="54"/>
      <c r="AT229" s="54"/>
      <c r="AU229" s="54"/>
      <c r="AV229" s="54"/>
      <c r="AW229" s="54"/>
      <c r="AX229" s="54"/>
    </row>
    <row r="230" spans="1:50" s="5" customFormat="1" ht="10.8" customHeight="1" x14ac:dyDescent="0.25">
      <c r="A230" s="15">
        <v>192</v>
      </c>
      <c r="B230" s="95" t="s">
        <v>102</v>
      </c>
      <c r="C230" s="23" t="s">
        <v>29</v>
      </c>
      <c r="D230" s="60">
        <v>39</v>
      </c>
      <c r="E230" s="13"/>
      <c r="F230" s="14">
        <f t="shared" si="24"/>
        <v>0</v>
      </c>
      <c r="G230" s="1"/>
      <c r="H230" s="1"/>
      <c r="I230" s="1"/>
      <c r="J230" s="54"/>
      <c r="K230" s="54"/>
      <c r="L230" s="54"/>
      <c r="M230" s="54"/>
      <c r="N230" s="54"/>
      <c r="O230" s="54"/>
      <c r="P230" s="54"/>
      <c r="Q230" s="54"/>
      <c r="R230" s="54"/>
      <c r="S230" s="54"/>
      <c r="T230" s="54"/>
      <c r="U230" s="54"/>
      <c r="V230" s="54"/>
      <c r="W230" s="54"/>
      <c r="X230" s="54"/>
      <c r="Y230" s="54"/>
      <c r="Z230" s="54"/>
      <c r="AA230" s="54"/>
      <c r="AB230" s="54"/>
      <c r="AC230" s="54"/>
      <c r="AD230" s="54"/>
      <c r="AE230" s="54"/>
      <c r="AF230" s="54"/>
      <c r="AG230" s="54"/>
      <c r="AH230" s="54"/>
      <c r="AI230" s="54"/>
      <c r="AJ230" s="54"/>
      <c r="AK230" s="54"/>
      <c r="AL230" s="54"/>
      <c r="AM230" s="54"/>
      <c r="AN230" s="54"/>
      <c r="AO230" s="54"/>
      <c r="AP230" s="54"/>
      <c r="AQ230" s="54"/>
      <c r="AR230" s="54"/>
      <c r="AS230" s="54"/>
      <c r="AT230" s="54"/>
      <c r="AU230" s="54"/>
      <c r="AV230" s="54"/>
      <c r="AW230" s="54"/>
      <c r="AX230" s="54"/>
    </row>
    <row r="231" spans="1:50" s="5" customFormat="1" ht="10.8" customHeight="1" x14ac:dyDescent="0.25">
      <c r="A231" s="15">
        <v>193</v>
      </c>
      <c r="B231" s="95" t="s">
        <v>103</v>
      </c>
      <c r="C231" s="23" t="s">
        <v>29</v>
      </c>
      <c r="D231" s="60">
        <v>12</v>
      </c>
      <c r="E231" s="13"/>
      <c r="F231" s="14">
        <f t="shared" si="24"/>
        <v>0</v>
      </c>
      <c r="G231" s="1"/>
      <c r="H231" s="1"/>
      <c r="I231" s="1"/>
      <c r="J231" s="54"/>
      <c r="K231" s="54"/>
      <c r="L231" s="54"/>
      <c r="M231" s="54"/>
      <c r="N231" s="54"/>
      <c r="O231" s="54"/>
      <c r="P231" s="54"/>
      <c r="Q231" s="54"/>
      <c r="R231" s="54"/>
      <c r="S231" s="54"/>
      <c r="T231" s="54"/>
      <c r="U231" s="54"/>
      <c r="V231" s="54"/>
      <c r="W231" s="54"/>
      <c r="X231" s="54"/>
      <c r="Y231" s="54"/>
      <c r="Z231" s="54"/>
      <c r="AA231" s="54"/>
      <c r="AB231" s="54"/>
      <c r="AC231" s="54"/>
      <c r="AD231" s="54"/>
      <c r="AE231" s="54"/>
      <c r="AF231" s="54"/>
      <c r="AG231" s="54"/>
      <c r="AH231" s="54"/>
      <c r="AI231" s="54"/>
      <c r="AJ231" s="54"/>
      <c r="AK231" s="54"/>
      <c r="AL231" s="54"/>
      <c r="AM231" s="54"/>
      <c r="AN231" s="54"/>
      <c r="AO231" s="54"/>
      <c r="AP231" s="54"/>
      <c r="AQ231" s="54"/>
      <c r="AR231" s="54"/>
      <c r="AS231" s="54"/>
      <c r="AT231" s="54"/>
      <c r="AU231" s="54"/>
      <c r="AV231" s="54"/>
      <c r="AW231" s="54"/>
      <c r="AX231" s="54"/>
    </row>
    <row r="232" spans="1:50" s="5" customFormat="1" ht="10.8" customHeight="1" x14ac:dyDescent="0.25">
      <c r="A232" s="15">
        <v>194</v>
      </c>
      <c r="B232" s="67" t="s">
        <v>86</v>
      </c>
      <c r="C232" s="68" t="s">
        <v>15</v>
      </c>
      <c r="D232" s="69">
        <v>1253</v>
      </c>
      <c r="E232" s="13"/>
      <c r="F232" s="14">
        <f t="shared" si="24"/>
        <v>0</v>
      </c>
      <c r="G232" s="1"/>
      <c r="H232" s="1"/>
      <c r="I232" s="1"/>
      <c r="J232" s="54"/>
      <c r="K232" s="54"/>
      <c r="L232" s="54"/>
      <c r="M232" s="54"/>
      <c r="N232" s="54"/>
      <c r="O232" s="54"/>
      <c r="P232" s="54"/>
      <c r="Q232" s="54"/>
      <c r="R232" s="54"/>
      <c r="S232" s="54"/>
      <c r="T232" s="54"/>
      <c r="U232" s="54"/>
      <c r="V232" s="54"/>
      <c r="W232" s="54"/>
      <c r="X232" s="54"/>
      <c r="Y232" s="54"/>
      <c r="Z232" s="54"/>
      <c r="AA232" s="54"/>
      <c r="AB232" s="54"/>
      <c r="AC232" s="54"/>
      <c r="AD232" s="54"/>
      <c r="AE232" s="54"/>
      <c r="AF232" s="54"/>
      <c r="AG232" s="54"/>
      <c r="AH232" s="54"/>
      <c r="AI232" s="54"/>
      <c r="AJ232" s="54"/>
      <c r="AK232" s="54"/>
      <c r="AL232" s="54"/>
      <c r="AM232" s="54"/>
      <c r="AN232" s="54"/>
      <c r="AO232" s="54"/>
      <c r="AP232" s="54"/>
      <c r="AQ232" s="54"/>
      <c r="AR232" s="54"/>
      <c r="AS232" s="54"/>
      <c r="AT232" s="54"/>
      <c r="AU232" s="54"/>
      <c r="AV232" s="54"/>
      <c r="AW232" s="54"/>
      <c r="AX232" s="54"/>
    </row>
    <row r="233" spans="1:50" s="5" customFormat="1" ht="10.8" customHeight="1" x14ac:dyDescent="0.25">
      <c r="A233" s="15">
        <v>195</v>
      </c>
      <c r="B233" s="67" t="s">
        <v>37</v>
      </c>
      <c r="C233" s="68" t="s">
        <v>15</v>
      </c>
      <c r="D233" s="69">
        <v>193</v>
      </c>
      <c r="E233" s="13"/>
      <c r="F233" s="14">
        <f t="shared" si="24"/>
        <v>0</v>
      </c>
      <c r="G233" s="1"/>
      <c r="H233" s="1"/>
      <c r="I233" s="1"/>
      <c r="J233" s="54"/>
      <c r="K233" s="54"/>
      <c r="L233" s="54"/>
      <c r="M233" s="54"/>
      <c r="N233" s="54"/>
      <c r="O233" s="54"/>
      <c r="P233" s="54"/>
      <c r="Q233" s="54"/>
      <c r="R233" s="54"/>
      <c r="S233" s="54"/>
      <c r="T233" s="54"/>
      <c r="U233" s="54"/>
      <c r="V233" s="54"/>
      <c r="W233" s="54"/>
      <c r="X233" s="54"/>
      <c r="Y233" s="54"/>
      <c r="Z233" s="54"/>
      <c r="AA233" s="54"/>
      <c r="AB233" s="54"/>
      <c r="AC233" s="54"/>
      <c r="AD233" s="54"/>
      <c r="AE233" s="54"/>
      <c r="AF233" s="54"/>
      <c r="AG233" s="54"/>
      <c r="AH233" s="54"/>
      <c r="AI233" s="54"/>
      <c r="AJ233" s="54"/>
      <c r="AK233" s="54"/>
      <c r="AL233" s="54"/>
      <c r="AM233" s="54"/>
      <c r="AN233" s="54"/>
      <c r="AO233" s="54"/>
      <c r="AP233" s="54"/>
      <c r="AQ233" s="54"/>
      <c r="AR233" s="54"/>
      <c r="AS233" s="54"/>
      <c r="AT233" s="54"/>
      <c r="AU233" s="54"/>
      <c r="AV233" s="54"/>
      <c r="AW233" s="54"/>
      <c r="AX233" s="54"/>
    </row>
    <row r="234" spans="1:50" s="5" customFormat="1" ht="10.8" customHeight="1" x14ac:dyDescent="0.25">
      <c r="A234" s="15">
        <v>196</v>
      </c>
      <c r="B234" s="67" t="s">
        <v>87</v>
      </c>
      <c r="C234" s="68" t="s">
        <v>15</v>
      </c>
      <c r="D234" s="69">
        <v>1253</v>
      </c>
      <c r="E234" s="13"/>
      <c r="F234" s="14">
        <f t="shared" si="24"/>
        <v>0</v>
      </c>
      <c r="G234" s="1"/>
      <c r="H234" s="1"/>
      <c r="I234" s="1"/>
      <c r="J234" s="54"/>
      <c r="K234" s="54"/>
      <c r="L234" s="54"/>
      <c r="M234" s="54"/>
      <c r="N234" s="54"/>
      <c r="O234" s="54"/>
      <c r="P234" s="54"/>
      <c r="Q234" s="54"/>
      <c r="R234" s="54"/>
      <c r="S234" s="54"/>
      <c r="T234" s="54"/>
      <c r="U234" s="54"/>
      <c r="V234" s="54"/>
      <c r="W234" s="54"/>
      <c r="X234" s="54"/>
      <c r="Y234" s="54"/>
      <c r="Z234" s="54"/>
      <c r="AA234" s="54"/>
      <c r="AB234" s="54"/>
      <c r="AC234" s="54"/>
      <c r="AD234" s="54"/>
      <c r="AE234" s="54"/>
      <c r="AF234" s="54"/>
      <c r="AG234" s="54"/>
      <c r="AH234" s="54"/>
      <c r="AI234" s="54"/>
      <c r="AJ234" s="54"/>
      <c r="AK234" s="54"/>
      <c r="AL234" s="54"/>
      <c r="AM234" s="54"/>
      <c r="AN234" s="54"/>
      <c r="AO234" s="54"/>
      <c r="AP234" s="54"/>
      <c r="AQ234" s="54"/>
      <c r="AR234" s="54"/>
      <c r="AS234" s="54"/>
      <c r="AT234" s="54"/>
      <c r="AU234" s="54"/>
      <c r="AV234" s="54"/>
      <c r="AW234" s="54"/>
      <c r="AX234" s="54"/>
    </row>
    <row r="235" spans="1:50" s="5" customFormat="1" ht="10.8" customHeight="1" x14ac:dyDescent="0.25">
      <c r="A235" s="15">
        <v>197</v>
      </c>
      <c r="B235" s="67" t="s">
        <v>48</v>
      </c>
      <c r="C235" s="68" t="s">
        <v>15</v>
      </c>
      <c r="D235" s="70">
        <v>1446</v>
      </c>
      <c r="E235" s="13"/>
      <c r="F235" s="14">
        <f t="shared" si="24"/>
        <v>0</v>
      </c>
      <c r="G235" s="1"/>
      <c r="H235" s="1"/>
      <c r="I235" s="1"/>
      <c r="J235" s="54"/>
      <c r="K235" s="54"/>
      <c r="L235" s="54"/>
      <c r="M235" s="54"/>
      <c r="N235" s="54"/>
      <c r="O235" s="54"/>
      <c r="P235" s="54"/>
      <c r="Q235" s="54"/>
      <c r="R235" s="54"/>
      <c r="S235" s="54"/>
      <c r="T235" s="54"/>
      <c r="U235" s="54"/>
      <c r="V235" s="54"/>
      <c r="W235" s="54"/>
      <c r="X235" s="54"/>
      <c r="Y235" s="54"/>
      <c r="Z235" s="54"/>
      <c r="AA235" s="54"/>
      <c r="AB235" s="54"/>
      <c r="AC235" s="54"/>
      <c r="AD235" s="54"/>
      <c r="AE235" s="54"/>
      <c r="AF235" s="54"/>
      <c r="AG235" s="54"/>
      <c r="AH235" s="54"/>
      <c r="AI235" s="54"/>
      <c r="AJ235" s="54"/>
      <c r="AK235" s="54"/>
      <c r="AL235" s="54"/>
      <c r="AM235" s="54"/>
      <c r="AN235" s="54"/>
      <c r="AO235" s="54"/>
      <c r="AP235" s="54"/>
      <c r="AQ235" s="54"/>
      <c r="AR235" s="54"/>
      <c r="AS235" s="54"/>
      <c r="AT235" s="54"/>
      <c r="AU235" s="54"/>
      <c r="AV235" s="54"/>
      <c r="AW235" s="54"/>
      <c r="AX235" s="54"/>
    </row>
    <row r="236" spans="1:50" s="5" customFormat="1" ht="10.8" customHeight="1" x14ac:dyDescent="0.25">
      <c r="A236" s="15">
        <v>198</v>
      </c>
      <c r="B236" s="67" t="s">
        <v>49</v>
      </c>
      <c r="C236" s="68" t="s">
        <v>15</v>
      </c>
      <c r="D236" s="70">
        <v>1446</v>
      </c>
      <c r="E236" s="13"/>
      <c r="F236" s="14">
        <f t="shared" si="24"/>
        <v>0</v>
      </c>
      <c r="G236" s="1"/>
      <c r="H236" s="1"/>
      <c r="I236" s="1"/>
      <c r="J236" s="54"/>
      <c r="K236" s="54"/>
      <c r="L236" s="54"/>
      <c r="M236" s="54"/>
      <c r="N236" s="54"/>
      <c r="O236" s="54"/>
      <c r="P236" s="54"/>
      <c r="Q236" s="54"/>
      <c r="R236" s="54"/>
      <c r="S236" s="54"/>
      <c r="T236" s="54"/>
      <c r="U236" s="54"/>
      <c r="V236" s="54"/>
      <c r="W236" s="54"/>
      <c r="X236" s="54"/>
      <c r="Y236" s="54"/>
      <c r="Z236" s="54"/>
      <c r="AA236" s="54"/>
      <c r="AB236" s="54"/>
      <c r="AC236" s="54"/>
      <c r="AD236" s="54"/>
      <c r="AE236" s="54"/>
      <c r="AF236" s="54"/>
      <c r="AG236" s="54"/>
      <c r="AH236" s="54"/>
      <c r="AI236" s="54"/>
      <c r="AJ236" s="54"/>
      <c r="AK236" s="54"/>
      <c r="AL236" s="54"/>
      <c r="AM236" s="54"/>
      <c r="AN236" s="54"/>
      <c r="AO236" s="54"/>
      <c r="AP236" s="54"/>
      <c r="AQ236" s="54"/>
      <c r="AR236" s="54"/>
      <c r="AS236" s="54"/>
      <c r="AT236" s="54"/>
      <c r="AU236" s="54"/>
      <c r="AV236" s="54"/>
      <c r="AW236" s="54"/>
      <c r="AX236" s="54"/>
    </row>
    <row r="237" spans="1:50" s="5" customFormat="1" ht="10.8" customHeight="1" x14ac:dyDescent="0.25">
      <c r="A237" s="15">
        <v>199</v>
      </c>
      <c r="B237" s="67" t="s">
        <v>80</v>
      </c>
      <c r="C237" s="71" t="s">
        <v>14</v>
      </c>
      <c r="D237" s="72">
        <v>2</v>
      </c>
      <c r="E237" s="13"/>
      <c r="F237" s="14">
        <f t="shared" si="24"/>
        <v>0</v>
      </c>
      <c r="G237" s="1"/>
      <c r="H237" s="1"/>
      <c r="I237" s="1"/>
      <c r="J237" s="54"/>
      <c r="K237" s="54"/>
      <c r="L237" s="54"/>
      <c r="M237" s="54"/>
      <c r="N237" s="54"/>
      <c r="O237" s="54"/>
      <c r="P237" s="54"/>
      <c r="Q237" s="54"/>
      <c r="R237" s="54"/>
      <c r="S237" s="54"/>
      <c r="T237" s="54"/>
      <c r="U237" s="54"/>
      <c r="V237" s="54"/>
      <c r="W237" s="54"/>
      <c r="X237" s="54"/>
      <c r="Y237" s="54"/>
      <c r="Z237" s="54"/>
      <c r="AA237" s="54"/>
      <c r="AB237" s="54"/>
      <c r="AC237" s="54"/>
      <c r="AD237" s="54"/>
      <c r="AE237" s="54"/>
      <c r="AF237" s="54"/>
      <c r="AG237" s="54"/>
      <c r="AH237" s="54"/>
      <c r="AI237" s="54"/>
      <c r="AJ237" s="54"/>
      <c r="AK237" s="54"/>
      <c r="AL237" s="54"/>
      <c r="AM237" s="54"/>
      <c r="AN237" s="54"/>
      <c r="AO237" s="54"/>
      <c r="AP237" s="54"/>
      <c r="AQ237" s="54"/>
      <c r="AR237" s="54"/>
      <c r="AS237" s="54"/>
      <c r="AT237" s="54"/>
      <c r="AU237" s="54"/>
      <c r="AV237" s="54"/>
      <c r="AW237" s="54"/>
      <c r="AX237" s="54"/>
    </row>
    <row r="238" spans="1:50" s="5" customFormat="1" ht="12.6" customHeight="1" x14ac:dyDescent="0.25">
      <c r="A238" s="157" t="s">
        <v>19</v>
      </c>
      <c r="B238" s="158"/>
      <c r="C238" s="158"/>
      <c r="D238" s="158"/>
      <c r="E238" s="158"/>
      <c r="F238" s="159"/>
      <c r="G238" s="1"/>
      <c r="H238" s="1"/>
      <c r="I238" s="1"/>
      <c r="J238" s="54"/>
      <c r="K238" s="54"/>
      <c r="L238" s="54"/>
      <c r="M238" s="54"/>
      <c r="N238" s="54"/>
      <c r="O238" s="54"/>
      <c r="P238" s="54"/>
      <c r="Q238" s="54"/>
      <c r="R238" s="54"/>
      <c r="S238" s="54"/>
      <c r="T238" s="54"/>
      <c r="U238" s="54"/>
      <c r="V238" s="54"/>
      <c r="W238" s="54"/>
      <c r="X238" s="54"/>
      <c r="Y238" s="54"/>
      <c r="Z238" s="54"/>
      <c r="AA238" s="54"/>
      <c r="AB238" s="54"/>
      <c r="AC238" s="54"/>
      <c r="AD238" s="54"/>
      <c r="AE238" s="54"/>
      <c r="AF238" s="54"/>
      <c r="AG238" s="54"/>
      <c r="AH238" s="54"/>
      <c r="AI238" s="54"/>
      <c r="AJ238" s="54"/>
      <c r="AK238" s="54"/>
      <c r="AL238" s="54"/>
      <c r="AM238" s="54"/>
      <c r="AN238" s="54"/>
      <c r="AO238" s="54"/>
      <c r="AP238" s="54"/>
      <c r="AQ238" s="54"/>
      <c r="AR238" s="54"/>
      <c r="AS238" s="54"/>
      <c r="AT238" s="54"/>
      <c r="AU238" s="54"/>
      <c r="AV238" s="54"/>
      <c r="AW238" s="54"/>
      <c r="AX238" s="54"/>
    </row>
    <row r="239" spans="1:50" s="5" customFormat="1" ht="10.8" customHeight="1" x14ac:dyDescent="0.25">
      <c r="A239" s="15">
        <v>200</v>
      </c>
      <c r="B239" s="92" t="s">
        <v>43</v>
      </c>
      <c r="C239" s="91" t="s">
        <v>14</v>
      </c>
      <c r="D239" s="73">
        <v>5</v>
      </c>
      <c r="E239" s="13"/>
      <c r="F239" s="14">
        <f t="shared" si="24"/>
        <v>0</v>
      </c>
      <c r="G239" s="1"/>
      <c r="H239" s="1"/>
      <c r="I239" s="1"/>
      <c r="J239" s="54"/>
      <c r="K239" s="54"/>
      <c r="L239" s="54"/>
      <c r="M239" s="54"/>
      <c r="N239" s="54"/>
      <c r="O239" s="54"/>
      <c r="P239" s="54"/>
      <c r="Q239" s="54"/>
      <c r="R239" s="54"/>
      <c r="S239" s="54"/>
      <c r="T239" s="54"/>
      <c r="U239" s="54"/>
      <c r="V239" s="54"/>
      <c r="W239" s="54"/>
      <c r="X239" s="54"/>
      <c r="Y239" s="54"/>
      <c r="Z239" s="54"/>
      <c r="AA239" s="54"/>
      <c r="AB239" s="54"/>
      <c r="AC239" s="54"/>
      <c r="AD239" s="54"/>
      <c r="AE239" s="54"/>
      <c r="AF239" s="54"/>
      <c r="AG239" s="54"/>
      <c r="AH239" s="54"/>
      <c r="AI239" s="54"/>
      <c r="AJ239" s="54"/>
      <c r="AK239" s="54"/>
      <c r="AL239" s="54"/>
      <c r="AM239" s="54"/>
      <c r="AN239" s="54"/>
      <c r="AO239" s="54"/>
      <c r="AP239" s="54"/>
      <c r="AQ239" s="54"/>
      <c r="AR239" s="54"/>
      <c r="AS239" s="54"/>
      <c r="AT239" s="54"/>
      <c r="AU239" s="54"/>
      <c r="AV239" s="54"/>
      <c r="AW239" s="54"/>
      <c r="AX239" s="54"/>
    </row>
    <row r="240" spans="1:50" s="5" customFormat="1" ht="10.8" customHeight="1" x14ac:dyDescent="0.25">
      <c r="A240" s="15">
        <v>201</v>
      </c>
      <c r="B240" s="92" t="s">
        <v>81</v>
      </c>
      <c r="C240" s="91" t="s">
        <v>15</v>
      </c>
      <c r="D240" s="74">
        <v>48</v>
      </c>
      <c r="E240" s="13"/>
      <c r="F240" s="14">
        <f t="shared" si="24"/>
        <v>0</v>
      </c>
      <c r="G240" s="1"/>
      <c r="H240" s="1"/>
      <c r="I240" s="1"/>
      <c r="J240" s="54"/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54"/>
      <c r="V240" s="54"/>
      <c r="W240" s="54"/>
      <c r="X240" s="54"/>
      <c r="Y240" s="54"/>
      <c r="Z240" s="54"/>
      <c r="AA240" s="54"/>
      <c r="AB240" s="54"/>
      <c r="AC240" s="54"/>
      <c r="AD240" s="54"/>
      <c r="AE240" s="54"/>
      <c r="AF240" s="54"/>
      <c r="AG240" s="54"/>
      <c r="AH240" s="54"/>
      <c r="AI240" s="54"/>
      <c r="AJ240" s="54"/>
      <c r="AK240" s="54"/>
      <c r="AL240" s="54"/>
      <c r="AM240" s="54"/>
      <c r="AN240" s="54"/>
      <c r="AO240" s="54"/>
      <c r="AP240" s="54"/>
      <c r="AQ240" s="54"/>
      <c r="AR240" s="54"/>
      <c r="AS240" s="54"/>
      <c r="AT240" s="54"/>
      <c r="AU240" s="54"/>
      <c r="AV240" s="54"/>
      <c r="AW240" s="54"/>
      <c r="AX240" s="54"/>
    </row>
    <row r="241" spans="1:50" s="5" customFormat="1" ht="10.8" customHeight="1" x14ac:dyDescent="0.25">
      <c r="A241" s="15">
        <v>202</v>
      </c>
      <c r="B241" s="92" t="s">
        <v>83</v>
      </c>
      <c r="C241" s="91" t="s">
        <v>38</v>
      </c>
      <c r="D241" s="74">
        <v>5</v>
      </c>
      <c r="E241" s="13"/>
      <c r="F241" s="14">
        <f t="shared" si="24"/>
        <v>0</v>
      </c>
      <c r="G241" s="1"/>
      <c r="H241" s="1"/>
      <c r="I241" s="1"/>
      <c r="J241" s="54"/>
      <c r="K241" s="54"/>
      <c r="L241" s="54"/>
      <c r="M241" s="54"/>
      <c r="N241" s="54"/>
      <c r="O241" s="54"/>
      <c r="P241" s="54"/>
      <c r="Q241" s="54"/>
      <c r="R241" s="54"/>
      <c r="S241" s="54"/>
      <c r="T241" s="54"/>
      <c r="U241" s="54"/>
      <c r="V241" s="54"/>
      <c r="W241" s="54"/>
      <c r="X241" s="54"/>
      <c r="Y241" s="54"/>
      <c r="Z241" s="54"/>
      <c r="AA241" s="54"/>
      <c r="AB241" s="54"/>
      <c r="AC241" s="54"/>
      <c r="AD241" s="54"/>
      <c r="AE241" s="54"/>
      <c r="AF241" s="54"/>
      <c r="AG241" s="54"/>
      <c r="AH241" s="54"/>
      <c r="AI241" s="54"/>
      <c r="AJ241" s="54"/>
      <c r="AK241" s="54"/>
      <c r="AL241" s="54"/>
      <c r="AM241" s="54"/>
      <c r="AN241" s="54"/>
      <c r="AO241" s="54"/>
      <c r="AP241" s="54"/>
      <c r="AQ241" s="54"/>
      <c r="AR241" s="54"/>
      <c r="AS241" s="54"/>
      <c r="AT241" s="54"/>
      <c r="AU241" s="54"/>
      <c r="AV241" s="54"/>
      <c r="AW241" s="54"/>
      <c r="AX241" s="54"/>
    </row>
    <row r="242" spans="1:50" s="5" customFormat="1" ht="10.8" customHeight="1" x14ac:dyDescent="0.25">
      <c r="A242" s="15">
        <v>203</v>
      </c>
      <c r="B242" s="57" t="s">
        <v>44</v>
      </c>
      <c r="C242" s="55" t="s">
        <v>14</v>
      </c>
      <c r="D242" s="60">
        <v>6</v>
      </c>
      <c r="E242" s="13"/>
      <c r="F242" s="14">
        <f t="shared" si="24"/>
        <v>0</v>
      </c>
      <c r="G242" s="1"/>
      <c r="H242" s="1"/>
      <c r="I242" s="1"/>
      <c r="J242" s="54"/>
      <c r="K242" s="54"/>
      <c r="L242" s="54"/>
      <c r="M242" s="54"/>
      <c r="N242" s="54"/>
      <c r="O242" s="54"/>
      <c r="P242" s="54"/>
      <c r="Q242" s="54"/>
      <c r="R242" s="54"/>
      <c r="S242" s="54"/>
      <c r="T242" s="54"/>
      <c r="U242" s="54"/>
      <c r="V242" s="54"/>
      <c r="W242" s="54"/>
      <c r="X242" s="54"/>
      <c r="Y242" s="54"/>
      <c r="Z242" s="54"/>
      <c r="AA242" s="54"/>
      <c r="AB242" s="54"/>
      <c r="AC242" s="54"/>
      <c r="AD242" s="54"/>
      <c r="AE242" s="54"/>
      <c r="AF242" s="54"/>
      <c r="AG242" s="54"/>
      <c r="AH242" s="54"/>
      <c r="AI242" s="54"/>
      <c r="AJ242" s="54"/>
      <c r="AK242" s="54"/>
      <c r="AL242" s="54"/>
      <c r="AM242" s="54"/>
      <c r="AN242" s="54"/>
      <c r="AO242" s="54"/>
      <c r="AP242" s="54"/>
      <c r="AQ242" s="54"/>
      <c r="AR242" s="54"/>
      <c r="AS242" s="54"/>
      <c r="AT242" s="54"/>
      <c r="AU242" s="54"/>
      <c r="AV242" s="54"/>
      <c r="AW242" s="54"/>
      <c r="AX242" s="54"/>
    </row>
    <row r="243" spans="1:50" s="5" customFormat="1" ht="10.8" customHeight="1" x14ac:dyDescent="0.25">
      <c r="A243" s="15">
        <v>204</v>
      </c>
      <c r="B243" s="57" t="s">
        <v>85</v>
      </c>
      <c r="C243" s="55" t="s">
        <v>15</v>
      </c>
      <c r="D243" s="60">
        <v>9</v>
      </c>
      <c r="E243" s="13"/>
      <c r="F243" s="14">
        <f t="shared" si="24"/>
        <v>0</v>
      </c>
      <c r="G243" s="1"/>
      <c r="H243" s="1"/>
      <c r="I243" s="1"/>
      <c r="J243" s="54"/>
      <c r="K243" s="54"/>
      <c r="L243" s="54"/>
      <c r="M243" s="54"/>
      <c r="N243" s="54"/>
      <c r="O243" s="54"/>
      <c r="P243" s="54"/>
      <c r="Q243" s="54"/>
      <c r="R243" s="54"/>
      <c r="S243" s="54"/>
      <c r="T243" s="54"/>
      <c r="U243" s="54"/>
      <c r="V243" s="54"/>
      <c r="W243" s="54"/>
      <c r="X243" s="54"/>
      <c r="Y243" s="54"/>
      <c r="Z243" s="54"/>
      <c r="AA243" s="54"/>
      <c r="AB243" s="54"/>
      <c r="AC243" s="54"/>
      <c r="AD243" s="54"/>
      <c r="AE243" s="54"/>
      <c r="AF243" s="54"/>
      <c r="AG243" s="54"/>
      <c r="AH243" s="54"/>
      <c r="AI243" s="54"/>
      <c r="AJ243" s="54"/>
      <c r="AK243" s="54"/>
      <c r="AL243" s="54"/>
      <c r="AM243" s="54"/>
      <c r="AN243" s="54"/>
      <c r="AO243" s="54"/>
      <c r="AP243" s="54"/>
      <c r="AQ243" s="54"/>
      <c r="AR243" s="54"/>
      <c r="AS243" s="54"/>
      <c r="AT243" s="54"/>
      <c r="AU243" s="54"/>
      <c r="AV243" s="54"/>
      <c r="AW243" s="54"/>
      <c r="AX243" s="54"/>
    </row>
    <row r="244" spans="1:50" s="5" customFormat="1" ht="12.6" customHeight="1" x14ac:dyDescent="0.25">
      <c r="A244" s="154" t="s">
        <v>98</v>
      </c>
      <c r="B244" s="155"/>
      <c r="C244" s="155"/>
      <c r="D244" s="155"/>
      <c r="E244" s="155"/>
      <c r="F244" s="156"/>
      <c r="G244" s="1"/>
      <c r="H244" s="1"/>
      <c r="I244" s="1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  <c r="W244" s="54"/>
      <c r="X244" s="54"/>
      <c r="Y244" s="54"/>
      <c r="Z244" s="54"/>
      <c r="AA244" s="54"/>
      <c r="AB244" s="54"/>
      <c r="AC244" s="54"/>
      <c r="AD244" s="54"/>
      <c r="AE244" s="54"/>
      <c r="AF244" s="54"/>
      <c r="AG244" s="54"/>
      <c r="AH244" s="54"/>
      <c r="AI244" s="54"/>
      <c r="AJ244" s="54"/>
      <c r="AK244" s="54"/>
      <c r="AL244" s="54"/>
      <c r="AM244" s="54"/>
      <c r="AN244" s="54"/>
      <c r="AO244" s="54"/>
      <c r="AP244" s="54"/>
      <c r="AQ244" s="54"/>
      <c r="AR244" s="54"/>
      <c r="AS244" s="54"/>
      <c r="AT244" s="54"/>
      <c r="AU244" s="54"/>
      <c r="AV244" s="54"/>
      <c r="AW244" s="54"/>
      <c r="AX244" s="54"/>
    </row>
    <row r="245" spans="1:50" s="5" customFormat="1" ht="21.6" customHeight="1" x14ac:dyDescent="0.25">
      <c r="A245" s="15">
        <v>205</v>
      </c>
      <c r="B245" s="80" t="s">
        <v>52</v>
      </c>
      <c r="C245" s="71" t="s">
        <v>15</v>
      </c>
      <c r="D245" s="89">
        <v>915</v>
      </c>
      <c r="E245" s="13"/>
      <c r="F245" s="14">
        <f t="shared" si="24"/>
        <v>0</v>
      </c>
      <c r="G245" s="1"/>
      <c r="H245" s="1"/>
      <c r="I245" s="1"/>
      <c r="J245" s="54"/>
      <c r="K245" s="54"/>
      <c r="L245" s="54"/>
      <c r="M245" s="54"/>
      <c r="N245" s="54"/>
      <c r="O245" s="54"/>
      <c r="P245" s="54"/>
      <c r="Q245" s="54"/>
      <c r="R245" s="54"/>
      <c r="S245" s="54"/>
      <c r="T245" s="54"/>
      <c r="U245" s="54"/>
      <c r="V245" s="54"/>
      <c r="W245" s="54"/>
      <c r="X245" s="54"/>
      <c r="Y245" s="54"/>
      <c r="Z245" s="54"/>
      <c r="AA245" s="54"/>
      <c r="AB245" s="54"/>
      <c r="AC245" s="54"/>
      <c r="AD245" s="54"/>
      <c r="AE245" s="54"/>
      <c r="AF245" s="54"/>
      <c r="AG245" s="54"/>
      <c r="AH245" s="54"/>
      <c r="AI245" s="54"/>
      <c r="AJ245" s="54"/>
      <c r="AK245" s="54"/>
      <c r="AL245" s="54"/>
      <c r="AM245" s="54"/>
      <c r="AN245" s="54"/>
      <c r="AO245" s="54"/>
      <c r="AP245" s="54"/>
      <c r="AQ245" s="54"/>
      <c r="AR245" s="54"/>
      <c r="AS245" s="54"/>
      <c r="AT245" s="54"/>
      <c r="AU245" s="54"/>
      <c r="AV245" s="54"/>
      <c r="AW245" s="54"/>
      <c r="AX245" s="54"/>
    </row>
    <row r="246" spans="1:50" s="5" customFormat="1" ht="10.8" customHeight="1" x14ac:dyDescent="0.25">
      <c r="A246" s="15">
        <v>206</v>
      </c>
      <c r="B246" s="80" t="s">
        <v>53</v>
      </c>
      <c r="C246" s="71" t="s">
        <v>14</v>
      </c>
      <c r="D246" s="74">
        <v>6</v>
      </c>
      <c r="E246" s="13"/>
      <c r="F246" s="14">
        <f t="shared" si="24"/>
        <v>0</v>
      </c>
      <c r="G246" s="1"/>
      <c r="H246" s="1"/>
      <c r="I246" s="1"/>
      <c r="J246" s="54"/>
      <c r="K246" s="54"/>
      <c r="L246" s="54"/>
      <c r="M246" s="54"/>
      <c r="N246" s="54"/>
      <c r="O246" s="54"/>
      <c r="P246" s="54"/>
      <c r="Q246" s="54"/>
      <c r="R246" s="54"/>
      <c r="S246" s="54"/>
      <c r="T246" s="54"/>
      <c r="U246" s="54"/>
      <c r="V246" s="54"/>
      <c r="W246" s="54"/>
      <c r="X246" s="54"/>
      <c r="Y246" s="54"/>
      <c r="Z246" s="54"/>
      <c r="AA246" s="54"/>
      <c r="AB246" s="54"/>
      <c r="AC246" s="54"/>
      <c r="AD246" s="54"/>
      <c r="AE246" s="54"/>
      <c r="AF246" s="54"/>
      <c r="AG246" s="54"/>
      <c r="AH246" s="54"/>
      <c r="AI246" s="54"/>
      <c r="AJ246" s="54"/>
      <c r="AK246" s="54"/>
      <c r="AL246" s="54"/>
      <c r="AM246" s="54"/>
      <c r="AN246" s="54"/>
      <c r="AO246" s="54"/>
      <c r="AP246" s="54"/>
      <c r="AQ246" s="54"/>
      <c r="AR246" s="54"/>
      <c r="AS246" s="54"/>
      <c r="AT246" s="54"/>
      <c r="AU246" s="54"/>
      <c r="AV246" s="54"/>
      <c r="AW246" s="54"/>
      <c r="AX246" s="54"/>
    </row>
    <row r="247" spans="1:50" s="5" customFormat="1" ht="21.6" customHeight="1" x14ac:dyDescent="0.25">
      <c r="A247" s="15">
        <v>207</v>
      </c>
      <c r="B247" s="93" t="s">
        <v>88</v>
      </c>
      <c r="C247" s="81" t="s">
        <v>54</v>
      </c>
      <c r="D247" s="74">
        <v>5730</v>
      </c>
      <c r="E247" s="13"/>
      <c r="F247" s="14">
        <f t="shared" si="24"/>
        <v>0</v>
      </c>
      <c r="G247" s="1"/>
      <c r="H247" s="1"/>
      <c r="I247" s="1"/>
      <c r="J247" s="54"/>
      <c r="K247" s="54"/>
      <c r="L247" s="54"/>
      <c r="M247" s="54"/>
      <c r="N247" s="54"/>
      <c r="O247" s="54"/>
      <c r="P247" s="54"/>
      <c r="Q247" s="54"/>
      <c r="R247" s="54"/>
      <c r="S247" s="54"/>
      <c r="T247" s="54"/>
      <c r="U247" s="54"/>
      <c r="V247" s="54"/>
      <c r="W247" s="54"/>
      <c r="X247" s="54"/>
      <c r="Y247" s="54"/>
      <c r="Z247" s="54"/>
      <c r="AA247" s="54"/>
      <c r="AB247" s="54"/>
      <c r="AC247" s="54"/>
      <c r="AD247" s="54"/>
      <c r="AE247" s="54"/>
      <c r="AF247" s="54"/>
      <c r="AG247" s="54"/>
      <c r="AH247" s="54"/>
      <c r="AI247" s="54"/>
      <c r="AJ247" s="54"/>
      <c r="AK247" s="54"/>
      <c r="AL247" s="54"/>
      <c r="AM247" s="54"/>
      <c r="AN247" s="54"/>
      <c r="AO247" s="54"/>
      <c r="AP247" s="54"/>
      <c r="AQ247" s="54"/>
      <c r="AR247" s="54"/>
      <c r="AS247" s="54"/>
      <c r="AT247" s="54"/>
      <c r="AU247" s="54"/>
      <c r="AV247" s="54"/>
      <c r="AW247" s="54"/>
      <c r="AX247" s="54"/>
    </row>
    <row r="248" spans="1:50" s="5" customFormat="1" ht="10.8" customHeight="1" x14ac:dyDescent="0.25">
      <c r="A248" s="15">
        <v>208</v>
      </c>
      <c r="B248" s="93" t="s">
        <v>89</v>
      </c>
      <c r="C248" s="81" t="s">
        <v>29</v>
      </c>
      <c r="D248" s="74">
        <v>601</v>
      </c>
      <c r="E248" s="13"/>
      <c r="F248" s="14">
        <f t="shared" si="24"/>
        <v>0</v>
      </c>
      <c r="G248" s="1"/>
      <c r="H248" s="1"/>
      <c r="I248" s="1"/>
      <c r="J248" s="54"/>
      <c r="K248" s="54"/>
      <c r="L248" s="54"/>
      <c r="M248" s="54"/>
      <c r="N248" s="54"/>
      <c r="O248" s="54"/>
      <c r="P248" s="54"/>
      <c r="Q248" s="54"/>
      <c r="R248" s="54"/>
      <c r="S248" s="54"/>
      <c r="T248" s="54"/>
      <c r="U248" s="54"/>
      <c r="V248" s="54"/>
      <c r="W248" s="54"/>
      <c r="X248" s="54"/>
      <c r="Y248" s="54"/>
      <c r="Z248" s="54"/>
      <c r="AA248" s="54"/>
      <c r="AB248" s="54"/>
      <c r="AC248" s="54"/>
      <c r="AD248" s="54"/>
      <c r="AE248" s="54"/>
      <c r="AF248" s="54"/>
      <c r="AG248" s="54"/>
      <c r="AH248" s="54"/>
      <c r="AI248" s="54"/>
      <c r="AJ248" s="54"/>
      <c r="AK248" s="54"/>
      <c r="AL248" s="54"/>
      <c r="AM248" s="54"/>
      <c r="AN248" s="54"/>
      <c r="AO248" s="54"/>
      <c r="AP248" s="54"/>
      <c r="AQ248" s="54"/>
      <c r="AR248" s="54"/>
      <c r="AS248" s="54"/>
      <c r="AT248" s="54"/>
      <c r="AU248" s="54"/>
      <c r="AV248" s="54"/>
      <c r="AW248" s="54"/>
      <c r="AX248" s="54"/>
    </row>
    <row r="249" spans="1:50" s="5" customFormat="1" ht="10.8" customHeight="1" x14ac:dyDescent="0.25">
      <c r="A249" s="15">
        <v>209</v>
      </c>
      <c r="B249" s="82" t="s">
        <v>90</v>
      </c>
      <c r="C249" s="81" t="s">
        <v>29</v>
      </c>
      <c r="D249" s="77">
        <v>330</v>
      </c>
      <c r="E249" s="13"/>
      <c r="F249" s="14">
        <f t="shared" si="24"/>
        <v>0</v>
      </c>
      <c r="G249" s="1"/>
      <c r="H249" s="1"/>
      <c r="I249" s="1"/>
      <c r="J249" s="54"/>
      <c r="K249" s="54"/>
      <c r="L249" s="54"/>
      <c r="M249" s="54"/>
      <c r="N249" s="54"/>
      <c r="O249" s="54"/>
      <c r="P249" s="54"/>
      <c r="Q249" s="54"/>
      <c r="R249" s="54"/>
      <c r="S249" s="54"/>
      <c r="T249" s="54"/>
      <c r="U249" s="54"/>
      <c r="V249" s="54"/>
      <c r="W249" s="54"/>
      <c r="X249" s="54"/>
      <c r="Y249" s="54"/>
      <c r="Z249" s="54"/>
      <c r="AA249" s="54"/>
      <c r="AB249" s="54"/>
      <c r="AC249" s="54"/>
      <c r="AD249" s="54"/>
      <c r="AE249" s="54"/>
      <c r="AF249" s="54"/>
      <c r="AG249" s="54"/>
      <c r="AH249" s="54"/>
      <c r="AI249" s="54"/>
      <c r="AJ249" s="54"/>
      <c r="AK249" s="54"/>
      <c r="AL249" s="54"/>
      <c r="AM249" s="54"/>
      <c r="AN249" s="54"/>
      <c r="AO249" s="54"/>
      <c r="AP249" s="54"/>
      <c r="AQ249" s="54"/>
      <c r="AR249" s="54"/>
      <c r="AS249" s="54"/>
      <c r="AT249" s="54"/>
      <c r="AU249" s="54"/>
      <c r="AV249" s="54"/>
      <c r="AW249" s="54"/>
      <c r="AX249" s="54"/>
    </row>
    <row r="250" spans="1:50" s="5" customFormat="1" ht="10.8" customHeight="1" x14ac:dyDescent="0.25">
      <c r="A250" s="15">
        <v>210</v>
      </c>
      <c r="B250" s="93" t="s">
        <v>91</v>
      </c>
      <c r="C250" s="81" t="s">
        <v>29</v>
      </c>
      <c r="D250" s="75">
        <v>931</v>
      </c>
      <c r="E250" s="13"/>
      <c r="F250" s="14">
        <f t="shared" si="24"/>
        <v>0</v>
      </c>
      <c r="G250" s="1"/>
      <c r="H250" s="1"/>
      <c r="I250" s="1"/>
      <c r="J250" s="54"/>
      <c r="K250" s="54"/>
      <c r="L250" s="54"/>
      <c r="M250" s="54"/>
      <c r="N250" s="54"/>
      <c r="O250" s="54"/>
      <c r="P250" s="54"/>
      <c r="Q250" s="54"/>
      <c r="R250" s="54"/>
      <c r="S250" s="54"/>
      <c r="T250" s="54"/>
      <c r="U250" s="54"/>
      <c r="V250" s="54"/>
      <c r="W250" s="54"/>
      <c r="X250" s="54"/>
      <c r="Y250" s="54"/>
      <c r="Z250" s="54"/>
      <c r="AA250" s="54"/>
      <c r="AB250" s="54"/>
      <c r="AC250" s="54"/>
      <c r="AD250" s="54"/>
      <c r="AE250" s="54"/>
      <c r="AF250" s="54"/>
      <c r="AG250" s="54"/>
      <c r="AH250" s="54"/>
      <c r="AI250" s="54"/>
      <c r="AJ250" s="54"/>
      <c r="AK250" s="54"/>
      <c r="AL250" s="54"/>
      <c r="AM250" s="54"/>
      <c r="AN250" s="54"/>
      <c r="AO250" s="54"/>
      <c r="AP250" s="54"/>
      <c r="AQ250" s="54"/>
      <c r="AR250" s="54"/>
      <c r="AS250" s="54"/>
      <c r="AT250" s="54"/>
      <c r="AU250" s="54"/>
      <c r="AV250" s="54"/>
      <c r="AW250" s="54"/>
      <c r="AX250" s="54"/>
    </row>
    <row r="251" spans="1:50" s="5" customFormat="1" ht="21.6" customHeight="1" x14ac:dyDescent="0.25">
      <c r="A251" s="15">
        <v>211</v>
      </c>
      <c r="B251" s="59" t="s">
        <v>55</v>
      </c>
      <c r="C251" s="81" t="s">
        <v>54</v>
      </c>
      <c r="D251" s="75">
        <v>4575</v>
      </c>
      <c r="E251" s="13"/>
      <c r="F251" s="14">
        <f t="shared" si="24"/>
        <v>0</v>
      </c>
      <c r="G251" s="1"/>
      <c r="H251" s="1"/>
      <c r="I251" s="1"/>
      <c r="J251" s="54"/>
      <c r="K251" s="54"/>
      <c r="L251" s="54"/>
      <c r="M251" s="54"/>
      <c r="N251" s="54"/>
      <c r="O251" s="54"/>
      <c r="P251" s="54"/>
      <c r="Q251" s="54"/>
      <c r="R251" s="54"/>
      <c r="S251" s="54"/>
      <c r="T251" s="54"/>
      <c r="U251" s="54"/>
      <c r="V251" s="54"/>
      <c r="W251" s="54"/>
      <c r="X251" s="54"/>
      <c r="Y251" s="54"/>
      <c r="Z251" s="54"/>
      <c r="AA251" s="54"/>
      <c r="AB251" s="54"/>
      <c r="AC251" s="54"/>
      <c r="AD251" s="54"/>
      <c r="AE251" s="54"/>
      <c r="AF251" s="54"/>
      <c r="AG251" s="54"/>
      <c r="AH251" s="54"/>
      <c r="AI251" s="54"/>
      <c r="AJ251" s="54"/>
      <c r="AK251" s="54"/>
      <c r="AL251" s="54"/>
      <c r="AM251" s="54"/>
      <c r="AN251" s="54"/>
      <c r="AO251" s="54"/>
      <c r="AP251" s="54"/>
      <c r="AQ251" s="54"/>
      <c r="AR251" s="54"/>
      <c r="AS251" s="54"/>
      <c r="AT251" s="54"/>
      <c r="AU251" s="54"/>
      <c r="AV251" s="54"/>
      <c r="AW251" s="54"/>
      <c r="AX251" s="54"/>
    </row>
    <row r="252" spans="1:50" s="5" customFormat="1" ht="21.6" customHeight="1" x14ac:dyDescent="0.25">
      <c r="A252" s="15">
        <v>212</v>
      </c>
      <c r="B252" s="44" t="s">
        <v>92</v>
      </c>
      <c r="C252" s="83" t="s">
        <v>29</v>
      </c>
      <c r="D252" s="90">
        <v>933</v>
      </c>
      <c r="E252" s="13"/>
      <c r="F252" s="14">
        <f t="shared" si="24"/>
        <v>0</v>
      </c>
      <c r="G252" s="1"/>
      <c r="H252" s="1"/>
      <c r="I252" s="1"/>
      <c r="J252" s="54"/>
      <c r="K252" s="54"/>
      <c r="L252" s="54"/>
      <c r="M252" s="54"/>
      <c r="N252" s="54"/>
      <c r="O252" s="54"/>
      <c r="P252" s="54"/>
      <c r="Q252" s="54"/>
      <c r="R252" s="54"/>
      <c r="S252" s="54"/>
      <c r="T252" s="54"/>
      <c r="U252" s="54"/>
      <c r="V252" s="54"/>
      <c r="W252" s="54"/>
      <c r="X252" s="54"/>
      <c r="Y252" s="54"/>
      <c r="Z252" s="54"/>
      <c r="AA252" s="54"/>
      <c r="AB252" s="54"/>
      <c r="AC252" s="54"/>
      <c r="AD252" s="54"/>
      <c r="AE252" s="54"/>
      <c r="AF252" s="54"/>
      <c r="AG252" s="54"/>
      <c r="AH252" s="54"/>
      <c r="AI252" s="54"/>
      <c r="AJ252" s="54"/>
      <c r="AK252" s="54"/>
      <c r="AL252" s="54"/>
      <c r="AM252" s="54"/>
      <c r="AN252" s="54"/>
      <c r="AO252" s="54"/>
      <c r="AP252" s="54"/>
      <c r="AQ252" s="54"/>
      <c r="AR252" s="54"/>
      <c r="AS252" s="54"/>
      <c r="AT252" s="54"/>
      <c r="AU252" s="54"/>
      <c r="AV252" s="54"/>
      <c r="AW252" s="54"/>
      <c r="AX252" s="54"/>
    </row>
    <row r="253" spans="1:50" s="5" customFormat="1" ht="21.6" customHeight="1" x14ac:dyDescent="0.25">
      <c r="A253" s="15">
        <v>213</v>
      </c>
      <c r="B253" s="44" t="s">
        <v>56</v>
      </c>
      <c r="C253" s="83" t="s">
        <v>29</v>
      </c>
      <c r="D253" s="90">
        <v>430</v>
      </c>
      <c r="E253" s="13"/>
      <c r="F253" s="14">
        <f t="shared" si="24"/>
        <v>0</v>
      </c>
      <c r="G253" s="1"/>
      <c r="H253" s="1"/>
      <c r="I253" s="1"/>
      <c r="J253" s="54"/>
      <c r="K253" s="54"/>
      <c r="L253" s="54"/>
      <c r="M253" s="54"/>
      <c r="N253" s="54"/>
      <c r="O253" s="54"/>
      <c r="P253" s="54"/>
      <c r="Q253" s="54"/>
      <c r="R253" s="54"/>
      <c r="S253" s="54"/>
      <c r="T253" s="54"/>
      <c r="U253" s="54"/>
      <c r="V253" s="54"/>
      <c r="W253" s="54"/>
      <c r="X253" s="54"/>
      <c r="Y253" s="54"/>
      <c r="Z253" s="54"/>
      <c r="AA253" s="54"/>
      <c r="AB253" s="54"/>
      <c r="AC253" s="54"/>
      <c r="AD253" s="54"/>
      <c r="AE253" s="54"/>
      <c r="AF253" s="54"/>
      <c r="AG253" s="54"/>
      <c r="AH253" s="54"/>
      <c r="AI253" s="54"/>
      <c r="AJ253" s="54"/>
      <c r="AK253" s="54"/>
      <c r="AL253" s="54"/>
      <c r="AM253" s="54"/>
      <c r="AN253" s="54"/>
      <c r="AO253" s="54"/>
      <c r="AP253" s="54"/>
      <c r="AQ253" s="54"/>
      <c r="AR253" s="54"/>
      <c r="AS253" s="54"/>
      <c r="AT253" s="54"/>
      <c r="AU253" s="54"/>
      <c r="AV253" s="54"/>
      <c r="AW253" s="54"/>
      <c r="AX253" s="54"/>
    </row>
    <row r="254" spans="1:50" s="5" customFormat="1" ht="21.6" customHeight="1" x14ac:dyDescent="0.25">
      <c r="A254" s="15">
        <v>214</v>
      </c>
      <c r="B254" s="84" t="s">
        <v>57</v>
      </c>
      <c r="C254" s="83" t="s">
        <v>14</v>
      </c>
      <c r="D254" s="85">
        <v>5</v>
      </c>
      <c r="E254" s="13"/>
      <c r="F254" s="14">
        <f t="shared" si="24"/>
        <v>0</v>
      </c>
      <c r="G254" s="1"/>
      <c r="H254" s="1"/>
      <c r="I254" s="1"/>
      <c r="J254" s="54"/>
      <c r="K254" s="54"/>
      <c r="L254" s="54"/>
      <c r="M254" s="54"/>
      <c r="N254" s="54"/>
      <c r="O254" s="54"/>
      <c r="P254" s="54"/>
      <c r="Q254" s="54"/>
      <c r="R254" s="54"/>
      <c r="S254" s="54"/>
      <c r="T254" s="54"/>
      <c r="U254" s="54"/>
      <c r="V254" s="54"/>
      <c r="W254" s="54"/>
      <c r="X254" s="54"/>
      <c r="Y254" s="54"/>
      <c r="Z254" s="54"/>
      <c r="AA254" s="54"/>
      <c r="AB254" s="54"/>
      <c r="AC254" s="54"/>
      <c r="AD254" s="54"/>
      <c r="AE254" s="54"/>
      <c r="AF254" s="54"/>
      <c r="AG254" s="54"/>
      <c r="AH254" s="54"/>
      <c r="AI254" s="54"/>
      <c r="AJ254" s="54"/>
      <c r="AK254" s="54"/>
      <c r="AL254" s="54"/>
      <c r="AM254" s="54"/>
      <c r="AN254" s="54"/>
      <c r="AO254" s="54"/>
      <c r="AP254" s="54"/>
      <c r="AQ254" s="54"/>
      <c r="AR254" s="54"/>
      <c r="AS254" s="54"/>
      <c r="AT254" s="54"/>
      <c r="AU254" s="54"/>
      <c r="AV254" s="54"/>
      <c r="AW254" s="54"/>
      <c r="AX254" s="54"/>
    </row>
    <row r="255" spans="1:50" s="5" customFormat="1" ht="10.8" customHeight="1" x14ac:dyDescent="0.25">
      <c r="A255" s="15">
        <v>215</v>
      </c>
      <c r="B255" s="86" t="s">
        <v>93</v>
      </c>
      <c r="C255" s="81" t="s">
        <v>29</v>
      </c>
      <c r="D255" s="85">
        <v>120</v>
      </c>
      <c r="E255" s="13"/>
      <c r="F255" s="14">
        <f t="shared" si="24"/>
        <v>0</v>
      </c>
      <c r="G255" s="1"/>
      <c r="H255" s="1"/>
      <c r="I255" s="1"/>
      <c r="J255" s="54"/>
      <c r="K255" s="54"/>
      <c r="L255" s="54"/>
      <c r="M255" s="54"/>
      <c r="N255" s="54"/>
      <c r="O255" s="54"/>
      <c r="P255" s="54"/>
      <c r="Q255" s="54"/>
      <c r="R255" s="54"/>
      <c r="S255" s="54"/>
      <c r="T255" s="54"/>
      <c r="U255" s="54"/>
      <c r="V255" s="54"/>
      <c r="W255" s="54"/>
      <c r="X255" s="54"/>
      <c r="Y255" s="54"/>
      <c r="Z255" s="54"/>
      <c r="AA255" s="54"/>
      <c r="AB255" s="54"/>
      <c r="AC255" s="54"/>
      <c r="AD255" s="54"/>
      <c r="AE255" s="54"/>
      <c r="AF255" s="54"/>
      <c r="AG255" s="54"/>
      <c r="AH255" s="54"/>
      <c r="AI255" s="54"/>
      <c r="AJ255" s="54"/>
      <c r="AK255" s="54"/>
      <c r="AL255" s="54"/>
      <c r="AM255" s="54"/>
      <c r="AN255" s="54"/>
      <c r="AO255" s="54"/>
      <c r="AP255" s="54"/>
      <c r="AQ255" s="54"/>
      <c r="AR255" s="54"/>
      <c r="AS255" s="54"/>
      <c r="AT255" s="54"/>
      <c r="AU255" s="54"/>
      <c r="AV255" s="54"/>
      <c r="AW255" s="54"/>
      <c r="AX255" s="54"/>
    </row>
    <row r="256" spans="1:50" s="5" customFormat="1" ht="21.6" customHeight="1" x14ac:dyDescent="0.25">
      <c r="A256" s="15">
        <v>216</v>
      </c>
      <c r="B256" s="87" t="s">
        <v>58</v>
      </c>
      <c r="C256" s="83" t="s">
        <v>54</v>
      </c>
      <c r="D256" s="85">
        <v>520</v>
      </c>
      <c r="E256" s="13"/>
      <c r="F256" s="14">
        <f t="shared" si="24"/>
        <v>0</v>
      </c>
      <c r="G256" s="1"/>
      <c r="H256" s="1"/>
      <c r="I256" s="1"/>
      <c r="J256" s="54"/>
      <c r="K256" s="54"/>
      <c r="L256" s="54"/>
      <c r="M256" s="54"/>
      <c r="N256" s="54"/>
      <c r="O256" s="54"/>
      <c r="P256" s="54"/>
      <c r="Q256" s="54"/>
      <c r="R256" s="54"/>
      <c r="S256" s="54"/>
      <c r="T256" s="54"/>
      <c r="U256" s="54"/>
      <c r="V256" s="54"/>
      <c r="W256" s="54"/>
      <c r="X256" s="54"/>
      <c r="Y256" s="54"/>
      <c r="Z256" s="54"/>
      <c r="AA256" s="54"/>
      <c r="AB256" s="54"/>
      <c r="AC256" s="54"/>
      <c r="AD256" s="54"/>
      <c r="AE256" s="54"/>
      <c r="AF256" s="54"/>
      <c r="AG256" s="54"/>
      <c r="AH256" s="54"/>
      <c r="AI256" s="54"/>
      <c r="AJ256" s="54"/>
      <c r="AK256" s="54"/>
      <c r="AL256" s="54"/>
      <c r="AM256" s="54"/>
      <c r="AN256" s="54"/>
      <c r="AO256" s="54"/>
      <c r="AP256" s="54"/>
      <c r="AQ256" s="54"/>
      <c r="AR256" s="54"/>
      <c r="AS256" s="54"/>
      <c r="AT256" s="54"/>
      <c r="AU256" s="54"/>
      <c r="AV256" s="54"/>
      <c r="AW256" s="54"/>
      <c r="AX256" s="54"/>
    </row>
    <row r="257" spans="1:50" s="5" customFormat="1" ht="21.6" customHeight="1" x14ac:dyDescent="0.25">
      <c r="A257" s="15">
        <v>217</v>
      </c>
      <c r="B257" s="88" t="s">
        <v>94</v>
      </c>
      <c r="C257" s="81" t="s">
        <v>29</v>
      </c>
      <c r="D257" s="85">
        <v>160</v>
      </c>
      <c r="E257" s="13"/>
      <c r="F257" s="14">
        <f t="shared" si="24"/>
        <v>0</v>
      </c>
      <c r="G257" s="1"/>
      <c r="H257" s="1"/>
      <c r="I257" s="1"/>
      <c r="J257" s="54"/>
      <c r="K257" s="54"/>
      <c r="L257" s="54"/>
      <c r="M257" s="54"/>
      <c r="N257" s="54"/>
      <c r="O257" s="54"/>
      <c r="P257" s="54"/>
      <c r="Q257" s="54"/>
      <c r="R257" s="54"/>
      <c r="S257" s="54"/>
      <c r="T257" s="54"/>
      <c r="U257" s="54"/>
      <c r="V257" s="54"/>
      <c r="W257" s="54"/>
      <c r="X257" s="54"/>
      <c r="Y257" s="54"/>
      <c r="Z257" s="54"/>
      <c r="AA257" s="54"/>
      <c r="AB257" s="54"/>
      <c r="AC257" s="54"/>
      <c r="AD257" s="54"/>
      <c r="AE257" s="54"/>
      <c r="AF257" s="54"/>
      <c r="AG257" s="54"/>
      <c r="AH257" s="54"/>
      <c r="AI257" s="54"/>
      <c r="AJ257" s="54"/>
      <c r="AK257" s="54"/>
      <c r="AL257" s="54"/>
      <c r="AM257" s="54"/>
      <c r="AN257" s="54"/>
      <c r="AO257" s="54"/>
      <c r="AP257" s="54"/>
      <c r="AQ257" s="54"/>
      <c r="AR257" s="54"/>
      <c r="AS257" s="54"/>
      <c r="AT257" s="54"/>
      <c r="AU257" s="54"/>
      <c r="AV257" s="54"/>
      <c r="AW257" s="54"/>
      <c r="AX257" s="54"/>
    </row>
    <row r="258" spans="1:50" s="5" customFormat="1" ht="21.6" customHeight="1" x14ac:dyDescent="0.25">
      <c r="A258" s="15">
        <v>218</v>
      </c>
      <c r="B258" s="84" t="s">
        <v>96</v>
      </c>
      <c r="C258" s="81" t="s">
        <v>14</v>
      </c>
      <c r="D258" s="77">
        <v>1</v>
      </c>
      <c r="E258" s="13"/>
      <c r="F258" s="14">
        <f t="shared" ref="F258:F265" si="25">SUM(D258*E258)</f>
        <v>0</v>
      </c>
      <c r="G258" s="1"/>
      <c r="H258" s="1"/>
      <c r="I258" s="1"/>
      <c r="J258" s="54"/>
      <c r="K258" s="54"/>
      <c r="L258" s="54"/>
      <c r="M258" s="54"/>
      <c r="N258" s="54"/>
      <c r="O258" s="54"/>
      <c r="P258" s="54"/>
      <c r="Q258" s="54"/>
      <c r="R258" s="54"/>
      <c r="S258" s="54"/>
      <c r="T258" s="54"/>
      <c r="U258" s="54"/>
      <c r="V258" s="54"/>
      <c r="W258" s="54"/>
      <c r="X258" s="54"/>
      <c r="Y258" s="54"/>
      <c r="Z258" s="54"/>
      <c r="AA258" s="54"/>
      <c r="AB258" s="54"/>
      <c r="AC258" s="54"/>
      <c r="AD258" s="54"/>
      <c r="AE258" s="54"/>
      <c r="AF258" s="54"/>
      <c r="AG258" s="54"/>
      <c r="AH258" s="54"/>
      <c r="AI258" s="54"/>
      <c r="AJ258" s="54"/>
      <c r="AK258" s="54"/>
      <c r="AL258" s="54"/>
      <c r="AM258" s="54"/>
      <c r="AN258" s="54"/>
      <c r="AO258" s="54"/>
      <c r="AP258" s="54"/>
      <c r="AQ258" s="54"/>
      <c r="AR258" s="54"/>
      <c r="AS258" s="54"/>
      <c r="AT258" s="54"/>
      <c r="AU258" s="54"/>
      <c r="AV258" s="54"/>
      <c r="AW258" s="54"/>
      <c r="AX258" s="54"/>
    </row>
    <row r="259" spans="1:50" s="5" customFormat="1" ht="21.6" customHeight="1" x14ac:dyDescent="0.25">
      <c r="A259" s="15">
        <v>219</v>
      </c>
      <c r="B259" s="88" t="s">
        <v>97</v>
      </c>
      <c r="C259" s="81" t="s">
        <v>29</v>
      </c>
      <c r="D259" s="85">
        <v>170</v>
      </c>
      <c r="E259" s="13"/>
      <c r="F259" s="14">
        <f t="shared" si="25"/>
        <v>0</v>
      </c>
      <c r="G259" s="1"/>
      <c r="H259" s="1"/>
      <c r="I259" s="1"/>
      <c r="J259" s="54"/>
      <c r="K259" s="54"/>
      <c r="L259" s="54"/>
      <c r="M259" s="54"/>
      <c r="N259" s="54"/>
      <c r="O259" s="54"/>
      <c r="P259" s="54"/>
      <c r="Q259" s="54"/>
      <c r="R259" s="54"/>
      <c r="S259" s="54"/>
      <c r="T259" s="54"/>
      <c r="U259" s="54"/>
      <c r="V259" s="54"/>
      <c r="W259" s="54"/>
      <c r="X259" s="54"/>
      <c r="Y259" s="54"/>
      <c r="Z259" s="54"/>
      <c r="AA259" s="54"/>
      <c r="AB259" s="54"/>
      <c r="AC259" s="54"/>
      <c r="AD259" s="54"/>
      <c r="AE259" s="54"/>
      <c r="AF259" s="54"/>
      <c r="AG259" s="54"/>
      <c r="AH259" s="54"/>
      <c r="AI259" s="54"/>
      <c r="AJ259" s="54"/>
      <c r="AK259" s="54"/>
      <c r="AL259" s="54"/>
      <c r="AM259" s="54"/>
      <c r="AN259" s="54"/>
      <c r="AO259" s="54"/>
      <c r="AP259" s="54"/>
      <c r="AQ259" s="54"/>
      <c r="AR259" s="54"/>
      <c r="AS259" s="54"/>
      <c r="AT259" s="54"/>
      <c r="AU259" s="54"/>
      <c r="AV259" s="54"/>
      <c r="AW259" s="54"/>
      <c r="AX259" s="54"/>
    </row>
    <row r="260" spans="1:50" s="5" customFormat="1" ht="21.6" customHeight="1" x14ac:dyDescent="0.25">
      <c r="A260" s="15">
        <v>220</v>
      </c>
      <c r="B260" s="87" t="s">
        <v>58</v>
      </c>
      <c r="C260" s="83" t="s">
        <v>54</v>
      </c>
      <c r="D260" s="85">
        <v>850</v>
      </c>
      <c r="E260" s="13"/>
      <c r="F260" s="14">
        <f t="shared" si="25"/>
        <v>0</v>
      </c>
      <c r="G260" s="1"/>
      <c r="H260" s="1"/>
      <c r="I260" s="1"/>
      <c r="J260" s="54"/>
      <c r="K260" s="54"/>
      <c r="L260" s="54"/>
      <c r="M260" s="54"/>
      <c r="N260" s="54"/>
      <c r="O260" s="54"/>
      <c r="P260" s="54"/>
      <c r="Q260" s="54"/>
      <c r="R260" s="54"/>
      <c r="S260" s="54"/>
      <c r="T260" s="54"/>
      <c r="U260" s="54"/>
      <c r="V260" s="54"/>
      <c r="W260" s="54"/>
      <c r="X260" s="54"/>
      <c r="Y260" s="54"/>
      <c r="Z260" s="54"/>
      <c r="AA260" s="54"/>
      <c r="AB260" s="54"/>
      <c r="AC260" s="54"/>
      <c r="AD260" s="54"/>
      <c r="AE260" s="54"/>
      <c r="AF260" s="54"/>
      <c r="AG260" s="54"/>
      <c r="AH260" s="54"/>
      <c r="AI260" s="54"/>
      <c r="AJ260" s="54"/>
      <c r="AK260" s="54"/>
      <c r="AL260" s="54"/>
      <c r="AM260" s="54"/>
      <c r="AN260" s="54"/>
      <c r="AO260" s="54"/>
      <c r="AP260" s="54"/>
      <c r="AQ260" s="54"/>
      <c r="AR260" s="54"/>
      <c r="AS260" s="54"/>
      <c r="AT260" s="54"/>
      <c r="AU260" s="54"/>
      <c r="AV260" s="54"/>
      <c r="AW260" s="54"/>
      <c r="AX260" s="54"/>
    </row>
    <row r="261" spans="1:50" s="5" customFormat="1" ht="21.6" customHeight="1" x14ac:dyDescent="0.25">
      <c r="A261" s="15">
        <v>221</v>
      </c>
      <c r="B261" s="88" t="s">
        <v>60</v>
      </c>
      <c r="C261" s="81" t="s">
        <v>29</v>
      </c>
      <c r="D261" s="85">
        <v>168</v>
      </c>
      <c r="E261" s="13"/>
      <c r="F261" s="14">
        <f t="shared" si="25"/>
        <v>0</v>
      </c>
      <c r="G261" s="1"/>
      <c r="H261" s="1"/>
      <c r="I261" s="1"/>
      <c r="J261" s="54"/>
      <c r="K261" s="54"/>
      <c r="L261" s="54"/>
      <c r="M261" s="54"/>
      <c r="N261" s="54"/>
      <c r="O261" s="54"/>
      <c r="P261" s="54"/>
      <c r="Q261" s="54"/>
      <c r="R261" s="54"/>
      <c r="S261" s="54"/>
      <c r="T261" s="54"/>
      <c r="U261" s="54"/>
      <c r="V261" s="54"/>
      <c r="W261" s="54"/>
      <c r="X261" s="54"/>
      <c r="Y261" s="54"/>
      <c r="Z261" s="54"/>
      <c r="AA261" s="54"/>
      <c r="AB261" s="54"/>
      <c r="AC261" s="54"/>
      <c r="AD261" s="54"/>
      <c r="AE261" s="54"/>
      <c r="AF261" s="54"/>
      <c r="AG261" s="54"/>
      <c r="AH261" s="54"/>
      <c r="AI261" s="54"/>
      <c r="AJ261" s="54"/>
      <c r="AK261" s="54"/>
      <c r="AL261" s="54"/>
      <c r="AM261" s="54"/>
      <c r="AN261" s="54"/>
      <c r="AO261" s="54"/>
      <c r="AP261" s="54"/>
      <c r="AQ261" s="54"/>
      <c r="AR261" s="54"/>
      <c r="AS261" s="54"/>
      <c r="AT261" s="54"/>
      <c r="AU261" s="54"/>
      <c r="AV261" s="54"/>
      <c r="AW261" s="54"/>
      <c r="AX261" s="54"/>
    </row>
    <row r="262" spans="1:50" s="5" customFormat="1" ht="21.6" customHeight="1" x14ac:dyDescent="0.25">
      <c r="A262" s="15">
        <v>222</v>
      </c>
      <c r="B262" s="88" t="s">
        <v>61</v>
      </c>
      <c r="C262" s="81" t="s">
        <v>29</v>
      </c>
      <c r="D262" s="85">
        <v>70</v>
      </c>
      <c r="E262" s="13"/>
      <c r="F262" s="14">
        <f t="shared" si="25"/>
        <v>0</v>
      </c>
      <c r="G262" s="1"/>
      <c r="H262" s="1"/>
      <c r="I262" s="1"/>
      <c r="J262" s="54"/>
      <c r="K262" s="54"/>
      <c r="L262" s="54"/>
      <c r="M262" s="54"/>
      <c r="N262" s="54"/>
      <c r="O262" s="54"/>
      <c r="P262" s="54"/>
      <c r="Q262" s="54"/>
      <c r="R262" s="54"/>
      <c r="S262" s="54"/>
      <c r="T262" s="54"/>
      <c r="U262" s="54"/>
      <c r="V262" s="54"/>
      <c r="W262" s="54"/>
      <c r="X262" s="54"/>
      <c r="Y262" s="54"/>
      <c r="Z262" s="54"/>
      <c r="AA262" s="54"/>
      <c r="AB262" s="54"/>
      <c r="AC262" s="54"/>
      <c r="AD262" s="54"/>
      <c r="AE262" s="54"/>
      <c r="AF262" s="54"/>
      <c r="AG262" s="54"/>
      <c r="AH262" s="54"/>
      <c r="AI262" s="54"/>
      <c r="AJ262" s="54"/>
      <c r="AK262" s="54"/>
      <c r="AL262" s="54"/>
      <c r="AM262" s="54"/>
      <c r="AN262" s="54"/>
      <c r="AO262" s="54"/>
      <c r="AP262" s="54"/>
      <c r="AQ262" s="54"/>
      <c r="AR262" s="54"/>
      <c r="AS262" s="54"/>
      <c r="AT262" s="54"/>
      <c r="AU262" s="54"/>
      <c r="AV262" s="54"/>
      <c r="AW262" s="54"/>
      <c r="AX262" s="54"/>
    </row>
    <row r="263" spans="1:50" s="5" customFormat="1" ht="21.6" customHeight="1" x14ac:dyDescent="0.25">
      <c r="A263" s="15">
        <v>223</v>
      </c>
      <c r="B263" s="38" t="s">
        <v>41</v>
      </c>
      <c r="C263" s="23" t="s">
        <v>45</v>
      </c>
      <c r="D263" s="85">
        <v>1</v>
      </c>
      <c r="E263" s="13"/>
      <c r="F263" s="14">
        <f t="shared" si="25"/>
        <v>0</v>
      </c>
      <c r="G263" s="1"/>
      <c r="H263" s="1"/>
      <c r="I263" s="1"/>
      <c r="J263" s="54"/>
      <c r="K263" s="54"/>
      <c r="L263" s="54"/>
      <c r="M263" s="54"/>
      <c r="N263" s="54"/>
      <c r="O263" s="54"/>
      <c r="P263" s="54"/>
      <c r="Q263" s="54"/>
      <c r="R263" s="54"/>
      <c r="S263" s="54"/>
      <c r="T263" s="54"/>
      <c r="U263" s="54"/>
      <c r="V263" s="54"/>
      <c r="W263" s="54"/>
      <c r="X263" s="54"/>
      <c r="Y263" s="54"/>
      <c r="Z263" s="54"/>
      <c r="AA263" s="54"/>
      <c r="AB263" s="54"/>
      <c r="AC263" s="54"/>
      <c r="AD263" s="54"/>
      <c r="AE263" s="54"/>
      <c r="AF263" s="54"/>
      <c r="AG263" s="54"/>
      <c r="AH263" s="54"/>
      <c r="AI263" s="54"/>
      <c r="AJ263" s="54"/>
      <c r="AK263" s="54"/>
      <c r="AL263" s="54"/>
      <c r="AM263" s="54"/>
      <c r="AN263" s="54"/>
      <c r="AO263" s="54"/>
      <c r="AP263" s="54"/>
      <c r="AQ263" s="54"/>
      <c r="AR263" s="54"/>
      <c r="AS263" s="54"/>
      <c r="AT263" s="54"/>
      <c r="AU263" s="54"/>
      <c r="AV263" s="54"/>
      <c r="AW263" s="54"/>
      <c r="AX263" s="54"/>
    </row>
    <row r="264" spans="1:50" s="5" customFormat="1" ht="10.8" customHeight="1" x14ac:dyDescent="0.25">
      <c r="A264" s="15">
        <v>224</v>
      </c>
      <c r="B264" s="38" t="s">
        <v>39</v>
      </c>
      <c r="C264" s="23" t="s">
        <v>45</v>
      </c>
      <c r="D264" s="85">
        <v>1</v>
      </c>
      <c r="E264" s="13"/>
      <c r="F264" s="14">
        <f t="shared" si="25"/>
        <v>0</v>
      </c>
      <c r="G264" s="1"/>
      <c r="H264" s="1"/>
      <c r="I264" s="1"/>
      <c r="J264" s="54"/>
      <c r="K264" s="54"/>
      <c r="L264" s="54"/>
      <c r="M264" s="54"/>
      <c r="N264" s="54"/>
      <c r="O264" s="54"/>
      <c r="P264" s="54"/>
      <c r="Q264" s="54"/>
      <c r="R264" s="54"/>
      <c r="S264" s="54"/>
      <c r="T264" s="54"/>
      <c r="U264" s="54"/>
      <c r="V264" s="54"/>
      <c r="W264" s="54"/>
      <c r="X264" s="54"/>
      <c r="Y264" s="54"/>
      <c r="Z264" s="54"/>
      <c r="AA264" s="54"/>
      <c r="AB264" s="54"/>
      <c r="AC264" s="54"/>
      <c r="AD264" s="54"/>
      <c r="AE264" s="54"/>
      <c r="AF264" s="54"/>
      <c r="AG264" s="54"/>
      <c r="AH264" s="54"/>
      <c r="AI264" s="54"/>
      <c r="AJ264" s="54"/>
      <c r="AK264" s="54"/>
      <c r="AL264" s="54"/>
      <c r="AM264" s="54"/>
      <c r="AN264" s="54"/>
      <c r="AO264" s="54"/>
      <c r="AP264" s="54"/>
      <c r="AQ264" s="54"/>
      <c r="AR264" s="54"/>
      <c r="AS264" s="54"/>
      <c r="AT264" s="54"/>
      <c r="AU264" s="54"/>
      <c r="AV264" s="54"/>
      <c r="AW264" s="54"/>
      <c r="AX264" s="54"/>
    </row>
    <row r="265" spans="1:50" s="5" customFormat="1" ht="21.6" customHeight="1" x14ac:dyDescent="0.25">
      <c r="A265" s="15">
        <v>225</v>
      </c>
      <c r="B265" s="38" t="s">
        <v>40</v>
      </c>
      <c r="C265" s="23" t="s">
        <v>45</v>
      </c>
      <c r="D265" s="85">
        <v>1</v>
      </c>
      <c r="E265" s="13"/>
      <c r="F265" s="14">
        <f t="shared" si="25"/>
        <v>0</v>
      </c>
      <c r="G265" s="1"/>
      <c r="H265" s="1"/>
      <c r="I265" s="1"/>
      <c r="J265" s="54"/>
      <c r="K265" s="54"/>
      <c r="L265" s="54"/>
      <c r="M265" s="54"/>
      <c r="N265" s="54"/>
      <c r="O265" s="54"/>
      <c r="P265" s="54"/>
      <c r="Q265" s="54"/>
      <c r="R265" s="54"/>
      <c r="S265" s="54"/>
      <c r="T265" s="54"/>
      <c r="U265" s="54"/>
      <c r="V265" s="54"/>
      <c r="W265" s="54"/>
      <c r="X265" s="54"/>
      <c r="Y265" s="54"/>
      <c r="Z265" s="54"/>
      <c r="AA265" s="54"/>
      <c r="AB265" s="54"/>
      <c r="AC265" s="54"/>
      <c r="AD265" s="54"/>
      <c r="AE265" s="54"/>
      <c r="AF265" s="54"/>
      <c r="AG265" s="54"/>
      <c r="AH265" s="54"/>
      <c r="AI265" s="54"/>
      <c r="AJ265" s="54"/>
      <c r="AK265" s="54"/>
      <c r="AL265" s="54"/>
      <c r="AM265" s="54"/>
      <c r="AN265" s="54"/>
      <c r="AO265" s="54"/>
      <c r="AP265" s="54"/>
      <c r="AQ265" s="54"/>
      <c r="AR265" s="54"/>
      <c r="AS265" s="54"/>
      <c r="AT265" s="54"/>
      <c r="AU265" s="54"/>
      <c r="AV265" s="54"/>
      <c r="AW265" s="54"/>
      <c r="AX265" s="54"/>
    </row>
    <row r="266" spans="1:50" s="37" customFormat="1" ht="12.6" customHeight="1" x14ac:dyDescent="0.25">
      <c r="A266" s="125" t="s">
        <v>23</v>
      </c>
      <c r="B266" s="126"/>
      <c r="C266" s="126"/>
      <c r="D266" s="126"/>
      <c r="E266" s="126"/>
      <c r="F266" s="127"/>
      <c r="G266" s="36"/>
      <c r="H266" s="36"/>
      <c r="I266" s="36"/>
      <c r="J266" s="36"/>
    </row>
    <row r="267" spans="1:50" s="5" customFormat="1" ht="10.8" customHeight="1" x14ac:dyDescent="0.25">
      <c r="A267" s="15">
        <v>226</v>
      </c>
      <c r="B267" s="25" t="s">
        <v>24</v>
      </c>
      <c r="C267" s="18" t="s">
        <v>14</v>
      </c>
      <c r="D267" s="22">
        <v>1</v>
      </c>
      <c r="E267" s="24"/>
      <c r="F267" s="14">
        <f t="shared" ref="F267:F271" si="26">SUM(D267*E267)</f>
        <v>0</v>
      </c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4"/>
      <c r="T267" s="54"/>
      <c r="U267" s="54"/>
      <c r="V267" s="54"/>
      <c r="W267" s="54"/>
      <c r="X267" s="54"/>
      <c r="Y267" s="54"/>
      <c r="Z267" s="54"/>
      <c r="AA267" s="54"/>
      <c r="AB267" s="54"/>
      <c r="AC267" s="54"/>
      <c r="AD267" s="54"/>
      <c r="AE267" s="54"/>
      <c r="AF267" s="54"/>
      <c r="AG267" s="54"/>
      <c r="AH267" s="54"/>
      <c r="AI267" s="54"/>
      <c r="AJ267" s="54"/>
      <c r="AK267" s="54"/>
      <c r="AL267" s="54"/>
      <c r="AM267" s="54"/>
      <c r="AN267" s="54"/>
      <c r="AO267" s="54"/>
      <c r="AP267" s="54"/>
      <c r="AQ267" s="54"/>
      <c r="AR267" s="54"/>
    </row>
    <row r="268" spans="1:50" s="37" customFormat="1" ht="10.8" customHeight="1" x14ac:dyDescent="0.25">
      <c r="A268" s="15">
        <v>227</v>
      </c>
      <c r="B268" s="38" t="s">
        <v>35</v>
      </c>
      <c r="C268" s="18" t="s">
        <v>14</v>
      </c>
      <c r="D268" s="39">
        <v>1</v>
      </c>
      <c r="E268" s="40"/>
      <c r="F268" s="41">
        <f t="shared" si="26"/>
        <v>0</v>
      </c>
      <c r="G268" s="36"/>
      <c r="H268" s="36"/>
      <c r="I268" s="36"/>
      <c r="J268" s="36"/>
    </row>
    <row r="269" spans="1:50" s="5" customFormat="1" ht="21.6" customHeight="1" x14ac:dyDescent="0.25">
      <c r="A269" s="15">
        <v>228</v>
      </c>
      <c r="B269" s="25" t="s">
        <v>27</v>
      </c>
      <c r="C269" s="18" t="s">
        <v>14</v>
      </c>
      <c r="D269" s="22">
        <v>1</v>
      </c>
      <c r="E269" s="24"/>
      <c r="F269" s="14">
        <f t="shared" si="26"/>
        <v>0</v>
      </c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4"/>
      <c r="T269" s="54"/>
      <c r="U269" s="54"/>
      <c r="V269" s="54"/>
      <c r="W269" s="54"/>
      <c r="X269" s="54"/>
      <c r="Y269" s="54"/>
      <c r="Z269" s="54"/>
      <c r="AA269" s="54"/>
      <c r="AB269" s="54"/>
      <c r="AC269" s="54"/>
      <c r="AD269" s="54"/>
      <c r="AE269" s="54"/>
      <c r="AF269" s="54"/>
      <c r="AG269" s="54"/>
      <c r="AH269" s="54"/>
      <c r="AI269" s="54"/>
      <c r="AJ269" s="54"/>
      <c r="AK269" s="54"/>
      <c r="AL269" s="54"/>
      <c r="AM269" s="54"/>
      <c r="AN269" s="54"/>
      <c r="AO269" s="54"/>
      <c r="AP269" s="54"/>
      <c r="AQ269" s="54"/>
      <c r="AR269" s="54"/>
    </row>
    <row r="270" spans="1:50" s="5" customFormat="1" ht="32.4" customHeight="1" x14ac:dyDescent="0.25">
      <c r="A270" s="15">
        <v>229</v>
      </c>
      <c r="B270" s="25" t="s">
        <v>25</v>
      </c>
      <c r="C270" s="18" t="s">
        <v>26</v>
      </c>
      <c r="D270" s="22">
        <v>1</v>
      </c>
      <c r="E270" s="24"/>
      <c r="F270" s="14">
        <f t="shared" si="26"/>
        <v>0</v>
      </c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4"/>
      <c r="T270" s="54"/>
      <c r="U270" s="54"/>
      <c r="V270" s="54"/>
      <c r="W270" s="54"/>
      <c r="X270" s="54"/>
      <c r="Y270" s="54"/>
      <c r="Z270" s="54"/>
      <c r="AA270" s="54"/>
      <c r="AB270" s="54"/>
      <c r="AC270" s="54"/>
      <c r="AD270" s="54"/>
      <c r="AE270" s="54"/>
      <c r="AF270" s="54"/>
      <c r="AG270" s="54"/>
      <c r="AH270" s="54"/>
      <c r="AI270" s="54"/>
      <c r="AJ270" s="54"/>
      <c r="AK270" s="54"/>
      <c r="AL270" s="54"/>
      <c r="AM270" s="54"/>
      <c r="AN270" s="54"/>
      <c r="AO270" s="54"/>
      <c r="AP270" s="54"/>
      <c r="AQ270" s="54"/>
      <c r="AR270" s="54"/>
    </row>
    <row r="271" spans="1:50" s="37" customFormat="1" ht="10.8" customHeight="1" x14ac:dyDescent="0.25">
      <c r="A271" s="15">
        <v>230</v>
      </c>
      <c r="B271" s="38" t="s">
        <v>36</v>
      </c>
      <c r="C271" s="23" t="s">
        <v>28</v>
      </c>
      <c r="D271" s="42">
        <v>0.37</v>
      </c>
      <c r="E271" s="40"/>
      <c r="F271" s="41">
        <f t="shared" si="26"/>
        <v>0</v>
      </c>
      <c r="G271" s="36"/>
      <c r="I271" s="36"/>
      <c r="J271" s="36"/>
    </row>
    <row r="272" spans="1:50" s="5" customFormat="1" ht="12.6" customHeight="1" thickBot="1" x14ac:dyDescent="0.3">
      <c r="A272" s="122" t="s">
        <v>73</v>
      </c>
      <c r="B272" s="123"/>
      <c r="C272" s="123"/>
      <c r="D272" s="123"/>
      <c r="E272" s="124"/>
      <c r="F272" s="34">
        <f>SUM(F225:F271)</f>
        <v>0</v>
      </c>
      <c r="G272" s="1"/>
      <c r="I272" s="1"/>
      <c r="J272" s="54"/>
      <c r="K272" s="54"/>
      <c r="L272" s="54"/>
      <c r="M272" s="54"/>
      <c r="N272" s="54"/>
      <c r="O272" s="54"/>
      <c r="P272" s="54"/>
      <c r="Q272" s="54"/>
      <c r="R272" s="54"/>
      <c r="S272" s="54"/>
      <c r="T272" s="54"/>
      <c r="U272" s="54"/>
      <c r="V272" s="54"/>
      <c r="W272" s="54"/>
      <c r="X272" s="54"/>
      <c r="Y272" s="54"/>
      <c r="Z272" s="54"/>
      <c r="AA272" s="54"/>
      <c r="AB272" s="54"/>
      <c r="AC272" s="54"/>
      <c r="AD272" s="54"/>
      <c r="AE272" s="54"/>
      <c r="AF272" s="54"/>
      <c r="AG272" s="54"/>
      <c r="AH272" s="54"/>
      <c r="AI272" s="54"/>
      <c r="AJ272" s="54"/>
      <c r="AK272" s="54"/>
      <c r="AL272" s="54"/>
      <c r="AM272" s="54"/>
      <c r="AN272" s="54"/>
      <c r="AO272" s="54"/>
      <c r="AP272" s="54"/>
      <c r="AQ272" s="54"/>
      <c r="AR272" s="54"/>
      <c r="AS272" s="54"/>
      <c r="AT272" s="54"/>
      <c r="AU272" s="54"/>
      <c r="AV272" s="54"/>
      <c r="AW272" s="54"/>
      <c r="AX272" s="54"/>
    </row>
    <row r="273" spans="1:50" s="5" customFormat="1" ht="12.6" customHeight="1" x14ac:dyDescent="0.25">
      <c r="A273" s="131" t="s">
        <v>74</v>
      </c>
      <c r="B273" s="132"/>
      <c r="C273" s="132"/>
      <c r="D273" s="132"/>
      <c r="E273" s="132"/>
      <c r="F273" s="133"/>
      <c r="G273" s="1"/>
      <c r="H273" s="1"/>
      <c r="I273" s="1"/>
      <c r="J273" s="54"/>
      <c r="K273" s="54"/>
      <c r="L273" s="54"/>
      <c r="M273" s="54"/>
      <c r="N273" s="54"/>
      <c r="O273" s="54"/>
      <c r="P273" s="54"/>
      <c r="Q273" s="54"/>
      <c r="R273" s="54"/>
      <c r="S273" s="54"/>
      <c r="T273" s="54"/>
      <c r="U273" s="54"/>
      <c r="V273" s="54"/>
      <c r="W273" s="54"/>
      <c r="X273" s="54"/>
      <c r="Y273" s="54"/>
      <c r="Z273" s="54"/>
      <c r="AA273" s="54"/>
      <c r="AB273" s="54"/>
      <c r="AC273" s="54"/>
      <c r="AD273" s="54"/>
      <c r="AE273" s="54"/>
      <c r="AF273" s="54"/>
      <c r="AG273" s="54"/>
      <c r="AH273" s="54"/>
      <c r="AI273" s="54"/>
      <c r="AJ273" s="54"/>
      <c r="AK273" s="54"/>
      <c r="AL273" s="54"/>
      <c r="AM273" s="54"/>
      <c r="AN273" s="54"/>
      <c r="AO273" s="54"/>
      <c r="AP273" s="54"/>
      <c r="AQ273" s="54"/>
      <c r="AR273" s="54"/>
      <c r="AS273" s="54"/>
      <c r="AT273" s="54"/>
      <c r="AU273" s="54"/>
      <c r="AV273" s="54"/>
      <c r="AW273" s="54"/>
      <c r="AX273" s="54"/>
    </row>
    <row r="274" spans="1:50" s="5" customFormat="1" ht="12.6" customHeight="1" x14ac:dyDescent="0.25">
      <c r="A274" s="151" t="s">
        <v>18</v>
      </c>
      <c r="B274" s="152"/>
      <c r="C274" s="152"/>
      <c r="D274" s="152"/>
      <c r="E274" s="152"/>
      <c r="F274" s="153"/>
      <c r="G274" s="1"/>
      <c r="H274" s="1"/>
      <c r="I274" s="1"/>
      <c r="J274" s="54"/>
      <c r="K274" s="54"/>
      <c r="L274" s="54"/>
      <c r="M274" s="54"/>
      <c r="N274" s="54"/>
      <c r="O274" s="54"/>
      <c r="P274" s="54"/>
      <c r="Q274" s="54"/>
      <c r="R274" s="54"/>
      <c r="S274" s="54"/>
      <c r="T274" s="54"/>
      <c r="U274" s="54"/>
      <c r="V274" s="54"/>
      <c r="W274" s="54"/>
      <c r="X274" s="54"/>
      <c r="Y274" s="54"/>
      <c r="Z274" s="54"/>
      <c r="AA274" s="54"/>
      <c r="AB274" s="54"/>
      <c r="AC274" s="54"/>
      <c r="AD274" s="54"/>
      <c r="AE274" s="54"/>
      <c r="AF274" s="54"/>
      <c r="AG274" s="54"/>
      <c r="AH274" s="54"/>
      <c r="AI274" s="54"/>
      <c r="AJ274" s="54"/>
      <c r="AK274" s="54"/>
      <c r="AL274" s="54"/>
      <c r="AM274" s="54"/>
      <c r="AN274" s="54"/>
      <c r="AO274" s="54"/>
      <c r="AP274" s="54"/>
      <c r="AQ274" s="54"/>
      <c r="AR274" s="54"/>
      <c r="AS274" s="54"/>
      <c r="AT274" s="54"/>
      <c r="AU274" s="54"/>
      <c r="AV274" s="54"/>
      <c r="AW274" s="54"/>
      <c r="AX274" s="54"/>
    </row>
    <row r="275" spans="1:50" s="5" customFormat="1" ht="10.8" customHeight="1" x14ac:dyDescent="0.25">
      <c r="A275" s="15">
        <v>231</v>
      </c>
      <c r="B275" s="51" t="s">
        <v>42</v>
      </c>
      <c r="C275" s="52" t="s">
        <v>13</v>
      </c>
      <c r="D275" s="30">
        <v>5</v>
      </c>
      <c r="E275" s="13"/>
      <c r="F275" s="14">
        <f t="shared" ref="F275:F305" si="27">SUM(D275*E275)</f>
        <v>0</v>
      </c>
      <c r="G275" s="1"/>
      <c r="H275" s="1"/>
      <c r="I275" s="1"/>
      <c r="J275" s="54"/>
      <c r="K275" s="54"/>
      <c r="L275" s="54"/>
      <c r="M275" s="54"/>
      <c r="N275" s="54"/>
      <c r="O275" s="54"/>
      <c r="P275" s="54"/>
      <c r="Q275" s="54"/>
      <c r="R275" s="54"/>
      <c r="S275" s="54"/>
      <c r="T275" s="54"/>
      <c r="U275" s="54"/>
      <c r="V275" s="54"/>
      <c r="W275" s="54"/>
      <c r="X275" s="54"/>
      <c r="Y275" s="54"/>
      <c r="Z275" s="54"/>
      <c r="AA275" s="54"/>
      <c r="AB275" s="54"/>
      <c r="AC275" s="54"/>
      <c r="AD275" s="54"/>
      <c r="AE275" s="54"/>
      <c r="AF275" s="54"/>
      <c r="AG275" s="54"/>
      <c r="AH275" s="54"/>
      <c r="AI275" s="54"/>
      <c r="AJ275" s="54"/>
      <c r="AK275" s="54"/>
      <c r="AL275" s="54"/>
      <c r="AM275" s="54"/>
      <c r="AN275" s="54"/>
      <c r="AO275" s="54"/>
      <c r="AP275" s="54"/>
      <c r="AQ275" s="54"/>
      <c r="AR275" s="54"/>
      <c r="AS275" s="54"/>
      <c r="AT275" s="54"/>
      <c r="AU275" s="54"/>
      <c r="AV275" s="54"/>
      <c r="AW275" s="54"/>
      <c r="AX275" s="54"/>
    </row>
    <row r="276" spans="1:50" s="5" customFormat="1" ht="10.8" customHeight="1" x14ac:dyDescent="0.25">
      <c r="A276" s="15">
        <v>232</v>
      </c>
      <c r="B276" s="64" t="s">
        <v>46</v>
      </c>
      <c r="C276" s="91" t="s">
        <v>28</v>
      </c>
      <c r="D276" s="66">
        <v>0.22</v>
      </c>
      <c r="E276" s="13"/>
      <c r="F276" s="14">
        <f t="shared" si="27"/>
        <v>0</v>
      </c>
      <c r="G276" s="1"/>
      <c r="H276" s="1"/>
      <c r="I276" s="1"/>
      <c r="J276" s="54"/>
      <c r="K276" s="54"/>
      <c r="L276" s="54"/>
      <c r="M276" s="54"/>
      <c r="N276" s="54"/>
      <c r="O276" s="54"/>
      <c r="P276" s="54"/>
      <c r="Q276" s="54"/>
      <c r="R276" s="54"/>
      <c r="S276" s="54"/>
      <c r="T276" s="54"/>
      <c r="U276" s="54"/>
      <c r="V276" s="54"/>
      <c r="W276" s="54"/>
      <c r="X276" s="54"/>
      <c r="Y276" s="54"/>
      <c r="Z276" s="54"/>
      <c r="AA276" s="54"/>
      <c r="AB276" s="54"/>
      <c r="AC276" s="54"/>
      <c r="AD276" s="54"/>
      <c r="AE276" s="54"/>
      <c r="AF276" s="54"/>
      <c r="AG276" s="54"/>
      <c r="AH276" s="54"/>
      <c r="AI276" s="54"/>
      <c r="AJ276" s="54"/>
      <c r="AK276" s="54"/>
      <c r="AL276" s="54"/>
      <c r="AM276" s="54"/>
      <c r="AN276" s="54"/>
      <c r="AO276" s="54"/>
      <c r="AP276" s="54"/>
      <c r="AQ276" s="54"/>
      <c r="AR276" s="54"/>
      <c r="AS276" s="54"/>
      <c r="AT276" s="54"/>
      <c r="AU276" s="54"/>
      <c r="AV276" s="54"/>
      <c r="AW276" s="54"/>
      <c r="AX276" s="54"/>
    </row>
    <row r="277" spans="1:50" s="5" customFormat="1" ht="10.8" customHeight="1" x14ac:dyDescent="0.25">
      <c r="A277" s="15">
        <v>233</v>
      </c>
      <c r="B277" s="67" t="s">
        <v>86</v>
      </c>
      <c r="C277" s="68" t="s">
        <v>15</v>
      </c>
      <c r="D277" s="69">
        <v>652</v>
      </c>
      <c r="E277" s="13"/>
      <c r="F277" s="14">
        <f t="shared" si="27"/>
        <v>0</v>
      </c>
      <c r="G277" s="1"/>
      <c r="H277" s="1"/>
      <c r="I277" s="1"/>
      <c r="J277" s="54"/>
      <c r="K277" s="54"/>
      <c r="L277" s="54"/>
      <c r="M277" s="54"/>
      <c r="N277" s="54"/>
      <c r="O277" s="54"/>
      <c r="P277" s="54"/>
      <c r="Q277" s="54"/>
      <c r="R277" s="54"/>
      <c r="S277" s="54"/>
      <c r="T277" s="54"/>
      <c r="U277" s="54"/>
      <c r="V277" s="54"/>
      <c r="W277" s="54"/>
      <c r="X277" s="54"/>
      <c r="Y277" s="54"/>
      <c r="Z277" s="54"/>
      <c r="AA277" s="54"/>
      <c r="AB277" s="54"/>
      <c r="AC277" s="54"/>
      <c r="AD277" s="54"/>
      <c r="AE277" s="54"/>
      <c r="AF277" s="54"/>
      <c r="AG277" s="54"/>
      <c r="AH277" s="54"/>
      <c r="AI277" s="54"/>
      <c r="AJ277" s="54"/>
      <c r="AK277" s="54"/>
      <c r="AL277" s="54"/>
      <c r="AM277" s="54"/>
      <c r="AN277" s="54"/>
      <c r="AO277" s="54"/>
      <c r="AP277" s="54"/>
      <c r="AQ277" s="54"/>
      <c r="AR277" s="54"/>
      <c r="AS277" s="54"/>
      <c r="AT277" s="54"/>
      <c r="AU277" s="54"/>
      <c r="AV277" s="54"/>
      <c r="AW277" s="54"/>
      <c r="AX277" s="54"/>
    </row>
    <row r="278" spans="1:50" s="5" customFormat="1" ht="10.8" customHeight="1" x14ac:dyDescent="0.25">
      <c r="A278" s="15">
        <v>234</v>
      </c>
      <c r="B278" s="67" t="s">
        <v>104</v>
      </c>
      <c r="C278" s="68" t="s">
        <v>15</v>
      </c>
      <c r="D278" s="69">
        <v>95</v>
      </c>
      <c r="E278" s="13"/>
      <c r="F278" s="14">
        <f t="shared" si="27"/>
        <v>0</v>
      </c>
      <c r="G278" s="1"/>
      <c r="H278" s="1"/>
      <c r="I278" s="1"/>
      <c r="J278" s="54"/>
      <c r="K278" s="54"/>
      <c r="L278" s="54"/>
      <c r="M278" s="54"/>
      <c r="N278" s="54"/>
      <c r="O278" s="54"/>
      <c r="P278" s="54"/>
      <c r="Q278" s="54"/>
      <c r="R278" s="54"/>
      <c r="S278" s="54"/>
      <c r="T278" s="54"/>
      <c r="U278" s="54"/>
      <c r="V278" s="54"/>
      <c r="W278" s="54"/>
      <c r="X278" s="54"/>
      <c r="Y278" s="54"/>
      <c r="Z278" s="54"/>
      <c r="AA278" s="54"/>
      <c r="AB278" s="54"/>
      <c r="AC278" s="54"/>
      <c r="AD278" s="54"/>
      <c r="AE278" s="54"/>
      <c r="AF278" s="54"/>
      <c r="AG278" s="54"/>
      <c r="AH278" s="54"/>
      <c r="AI278" s="54"/>
      <c r="AJ278" s="54"/>
      <c r="AK278" s="54"/>
      <c r="AL278" s="54"/>
      <c r="AM278" s="54"/>
      <c r="AN278" s="54"/>
      <c r="AO278" s="54"/>
      <c r="AP278" s="54"/>
      <c r="AQ278" s="54"/>
      <c r="AR278" s="54"/>
      <c r="AS278" s="54"/>
      <c r="AT278" s="54"/>
      <c r="AU278" s="54"/>
      <c r="AV278" s="54"/>
      <c r="AW278" s="54"/>
      <c r="AX278" s="54"/>
    </row>
    <row r="279" spans="1:50" s="5" customFormat="1" ht="10.8" customHeight="1" x14ac:dyDescent="0.25">
      <c r="A279" s="15">
        <v>235</v>
      </c>
      <c r="B279" s="67" t="s">
        <v>37</v>
      </c>
      <c r="C279" s="68" t="s">
        <v>15</v>
      </c>
      <c r="D279" s="69">
        <v>36</v>
      </c>
      <c r="E279" s="13"/>
      <c r="F279" s="14">
        <f t="shared" si="27"/>
        <v>0</v>
      </c>
      <c r="G279" s="1"/>
      <c r="H279" s="1"/>
      <c r="I279" s="1"/>
      <c r="J279" s="54"/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54"/>
      <c r="V279" s="54"/>
      <c r="W279" s="54"/>
      <c r="X279" s="54"/>
      <c r="Y279" s="54"/>
      <c r="Z279" s="54"/>
      <c r="AA279" s="54"/>
      <c r="AB279" s="54"/>
      <c r="AC279" s="54"/>
      <c r="AD279" s="54"/>
      <c r="AE279" s="54"/>
      <c r="AF279" s="54"/>
      <c r="AG279" s="54"/>
      <c r="AH279" s="54"/>
      <c r="AI279" s="54"/>
      <c r="AJ279" s="54"/>
      <c r="AK279" s="54"/>
      <c r="AL279" s="54"/>
      <c r="AM279" s="54"/>
      <c r="AN279" s="54"/>
      <c r="AO279" s="54"/>
      <c r="AP279" s="54"/>
      <c r="AQ279" s="54"/>
      <c r="AR279" s="54"/>
      <c r="AS279" s="54"/>
      <c r="AT279" s="54"/>
      <c r="AU279" s="54"/>
      <c r="AV279" s="54"/>
      <c r="AW279" s="54"/>
      <c r="AX279" s="54"/>
    </row>
    <row r="280" spans="1:50" s="5" customFormat="1" ht="10.8" customHeight="1" x14ac:dyDescent="0.25">
      <c r="A280" s="15">
        <v>236</v>
      </c>
      <c r="B280" s="67" t="s">
        <v>105</v>
      </c>
      <c r="C280" s="68" t="s">
        <v>15</v>
      </c>
      <c r="D280" s="69">
        <v>296</v>
      </c>
      <c r="E280" s="13"/>
      <c r="F280" s="14">
        <f t="shared" si="27"/>
        <v>0</v>
      </c>
      <c r="G280" s="1"/>
      <c r="H280" s="1"/>
      <c r="I280" s="1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  <c r="W280" s="54"/>
      <c r="X280" s="54"/>
      <c r="Y280" s="54"/>
      <c r="Z280" s="54"/>
      <c r="AA280" s="54"/>
      <c r="AB280" s="54"/>
      <c r="AC280" s="54"/>
      <c r="AD280" s="54"/>
      <c r="AE280" s="54"/>
      <c r="AF280" s="54"/>
      <c r="AG280" s="54"/>
      <c r="AH280" s="54"/>
      <c r="AI280" s="54"/>
      <c r="AJ280" s="54"/>
      <c r="AK280" s="54"/>
      <c r="AL280" s="54"/>
      <c r="AM280" s="54"/>
      <c r="AN280" s="54"/>
      <c r="AO280" s="54"/>
      <c r="AP280" s="54"/>
      <c r="AQ280" s="54"/>
      <c r="AR280" s="54"/>
      <c r="AS280" s="54"/>
      <c r="AT280" s="54"/>
      <c r="AU280" s="54"/>
      <c r="AV280" s="54"/>
      <c r="AW280" s="54"/>
      <c r="AX280" s="54"/>
    </row>
    <row r="281" spans="1:50" s="5" customFormat="1" ht="10.8" customHeight="1" x14ac:dyDescent="0.25">
      <c r="A281" s="15">
        <v>237</v>
      </c>
      <c r="B281" s="67" t="s">
        <v>87</v>
      </c>
      <c r="C281" s="68" t="s">
        <v>15</v>
      </c>
      <c r="D281" s="69">
        <v>261</v>
      </c>
      <c r="E281" s="13"/>
      <c r="F281" s="14">
        <f t="shared" si="27"/>
        <v>0</v>
      </c>
      <c r="G281" s="1"/>
      <c r="H281" s="1"/>
      <c r="I281" s="1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  <c r="W281" s="54"/>
      <c r="X281" s="54"/>
      <c r="Y281" s="54"/>
      <c r="Z281" s="54"/>
      <c r="AA281" s="54"/>
      <c r="AB281" s="54"/>
      <c r="AC281" s="54"/>
      <c r="AD281" s="54"/>
      <c r="AE281" s="54"/>
      <c r="AF281" s="54"/>
      <c r="AG281" s="54"/>
      <c r="AH281" s="54"/>
      <c r="AI281" s="54"/>
      <c r="AJ281" s="54"/>
      <c r="AK281" s="54"/>
      <c r="AL281" s="54"/>
      <c r="AM281" s="54"/>
      <c r="AN281" s="54"/>
      <c r="AO281" s="54"/>
      <c r="AP281" s="54"/>
      <c r="AQ281" s="54"/>
      <c r="AR281" s="54"/>
      <c r="AS281" s="54"/>
      <c r="AT281" s="54"/>
      <c r="AU281" s="54"/>
      <c r="AV281" s="54"/>
      <c r="AW281" s="54"/>
      <c r="AX281" s="54"/>
    </row>
    <row r="282" spans="1:50" s="5" customFormat="1" ht="10.8" customHeight="1" x14ac:dyDescent="0.25">
      <c r="A282" s="15">
        <v>238</v>
      </c>
      <c r="B282" s="67" t="s">
        <v>48</v>
      </c>
      <c r="C282" s="68" t="s">
        <v>15</v>
      </c>
      <c r="D282" s="70">
        <v>688</v>
      </c>
      <c r="E282" s="13"/>
      <c r="F282" s="14">
        <f t="shared" si="27"/>
        <v>0</v>
      </c>
      <c r="G282" s="1"/>
      <c r="H282" s="1"/>
      <c r="I282" s="1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4"/>
      <c r="W282" s="54"/>
      <c r="X282" s="54"/>
      <c r="Y282" s="54"/>
      <c r="Z282" s="54"/>
      <c r="AA282" s="54"/>
      <c r="AB282" s="54"/>
      <c r="AC282" s="54"/>
      <c r="AD282" s="54"/>
      <c r="AE282" s="54"/>
      <c r="AF282" s="54"/>
      <c r="AG282" s="54"/>
      <c r="AH282" s="54"/>
      <c r="AI282" s="54"/>
      <c r="AJ282" s="54"/>
      <c r="AK282" s="54"/>
      <c r="AL282" s="54"/>
      <c r="AM282" s="54"/>
      <c r="AN282" s="54"/>
      <c r="AO282" s="54"/>
      <c r="AP282" s="54"/>
      <c r="AQ282" s="54"/>
      <c r="AR282" s="54"/>
      <c r="AS282" s="54"/>
      <c r="AT282" s="54"/>
      <c r="AU282" s="54"/>
      <c r="AV282" s="54"/>
      <c r="AW282" s="54"/>
      <c r="AX282" s="54"/>
    </row>
    <row r="283" spans="1:50" s="5" customFormat="1" ht="10.8" customHeight="1" x14ac:dyDescent="0.25">
      <c r="A283" s="15">
        <v>239</v>
      </c>
      <c r="B283" s="67" t="s">
        <v>49</v>
      </c>
      <c r="C283" s="68" t="s">
        <v>15</v>
      </c>
      <c r="D283" s="70">
        <v>688</v>
      </c>
      <c r="E283" s="13"/>
      <c r="F283" s="14">
        <f t="shared" si="27"/>
        <v>0</v>
      </c>
      <c r="G283" s="1"/>
      <c r="H283" s="1"/>
      <c r="I283" s="1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  <c r="W283" s="54"/>
      <c r="X283" s="54"/>
      <c r="Y283" s="54"/>
      <c r="Z283" s="54"/>
      <c r="AA283" s="54"/>
      <c r="AB283" s="54"/>
      <c r="AC283" s="54"/>
      <c r="AD283" s="54"/>
      <c r="AE283" s="54"/>
      <c r="AF283" s="54"/>
      <c r="AG283" s="54"/>
      <c r="AH283" s="54"/>
      <c r="AI283" s="54"/>
      <c r="AJ283" s="54"/>
      <c r="AK283" s="54"/>
      <c r="AL283" s="54"/>
      <c r="AM283" s="54"/>
      <c r="AN283" s="54"/>
      <c r="AO283" s="54"/>
      <c r="AP283" s="54"/>
      <c r="AQ283" s="54"/>
      <c r="AR283" s="54"/>
      <c r="AS283" s="54"/>
      <c r="AT283" s="54"/>
      <c r="AU283" s="54"/>
      <c r="AV283" s="54"/>
      <c r="AW283" s="54"/>
      <c r="AX283" s="54"/>
    </row>
    <row r="284" spans="1:50" s="5" customFormat="1" ht="12.6" customHeight="1" x14ac:dyDescent="0.25">
      <c r="A284" s="157" t="s">
        <v>19</v>
      </c>
      <c r="B284" s="158"/>
      <c r="C284" s="158"/>
      <c r="D284" s="158"/>
      <c r="E284" s="158"/>
      <c r="F284" s="159"/>
      <c r="G284" s="1"/>
      <c r="H284" s="1"/>
      <c r="I284" s="1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  <c r="W284" s="54"/>
      <c r="X284" s="54"/>
      <c r="Y284" s="54"/>
      <c r="Z284" s="54"/>
      <c r="AA284" s="54"/>
      <c r="AB284" s="54"/>
      <c r="AC284" s="54"/>
      <c r="AD284" s="54"/>
      <c r="AE284" s="54"/>
      <c r="AF284" s="54"/>
      <c r="AG284" s="54"/>
      <c r="AH284" s="54"/>
      <c r="AI284" s="54"/>
      <c r="AJ284" s="54"/>
      <c r="AK284" s="54"/>
      <c r="AL284" s="54"/>
      <c r="AM284" s="54"/>
      <c r="AN284" s="54"/>
      <c r="AO284" s="54"/>
      <c r="AP284" s="54"/>
      <c r="AQ284" s="54"/>
      <c r="AR284" s="54"/>
      <c r="AS284" s="54"/>
      <c r="AT284" s="54"/>
      <c r="AU284" s="54"/>
      <c r="AV284" s="54"/>
      <c r="AW284" s="54"/>
      <c r="AX284" s="54"/>
    </row>
    <row r="285" spans="1:50" s="5" customFormat="1" ht="10.8" customHeight="1" x14ac:dyDescent="0.25">
      <c r="A285" s="15">
        <v>240</v>
      </c>
      <c r="B285" s="92" t="s">
        <v>43</v>
      </c>
      <c r="C285" s="91" t="s">
        <v>14</v>
      </c>
      <c r="D285" s="73">
        <v>3</v>
      </c>
      <c r="E285" s="13"/>
      <c r="F285" s="14">
        <f t="shared" si="27"/>
        <v>0</v>
      </c>
      <c r="G285" s="1"/>
      <c r="H285" s="1"/>
      <c r="I285" s="1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4"/>
      <c r="W285" s="54"/>
      <c r="X285" s="54"/>
      <c r="Y285" s="54"/>
      <c r="Z285" s="54"/>
      <c r="AA285" s="54"/>
      <c r="AB285" s="54"/>
      <c r="AC285" s="54"/>
      <c r="AD285" s="54"/>
      <c r="AE285" s="54"/>
      <c r="AF285" s="54"/>
      <c r="AG285" s="54"/>
      <c r="AH285" s="54"/>
      <c r="AI285" s="54"/>
      <c r="AJ285" s="54"/>
      <c r="AK285" s="54"/>
      <c r="AL285" s="54"/>
      <c r="AM285" s="54"/>
      <c r="AN285" s="54"/>
      <c r="AO285" s="54"/>
      <c r="AP285" s="54"/>
      <c r="AQ285" s="54"/>
      <c r="AR285" s="54"/>
      <c r="AS285" s="54"/>
      <c r="AT285" s="54"/>
      <c r="AU285" s="54"/>
      <c r="AV285" s="54"/>
      <c r="AW285" s="54"/>
      <c r="AX285" s="54"/>
    </row>
    <row r="286" spans="1:50" s="5" customFormat="1" ht="10.8" customHeight="1" x14ac:dyDescent="0.25">
      <c r="A286" s="15">
        <v>241</v>
      </c>
      <c r="B286" s="92" t="s">
        <v>81</v>
      </c>
      <c r="C286" s="91" t="s">
        <v>15</v>
      </c>
      <c r="D286" s="74">
        <v>22</v>
      </c>
      <c r="E286" s="13"/>
      <c r="F286" s="14">
        <f t="shared" si="27"/>
        <v>0</v>
      </c>
      <c r="G286" s="1"/>
      <c r="H286" s="1"/>
      <c r="I286" s="1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  <c r="W286" s="54"/>
      <c r="X286" s="54"/>
      <c r="Y286" s="54"/>
      <c r="Z286" s="54"/>
      <c r="AA286" s="54"/>
      <c r="AB286" s="54"/>
      <c r="AC286" s="54"/>
      <c r="AD286" s="54"/>
      <c r="AE286" s="54"/>
      <c r="AF286" s="54"/>
      <c r="AG286" s="54"/>
      <c r="AH286" s="54"/>
      <c r="AI286" s="54"/>
      <c r="AJ286" s="54"/>
      <c r="AK286" s="54"/>
      <c r="AL286" s="54"/>
      <c r="AM286" s="54"/>
      <c r="AN286" s="54"/>
      <c r="AO286" s="54"/>
      <c r="AP286" s="54"/>
      <c r="AQ286" s="54"/>
      <c r="AR286" s="54"/>
      <c r="AS286" s="54"/>
      <c r="AT286" s="54"/>
      <c r="AU286" s="54"/>
      <c r="AV286" s="54"/>
      <c r="AW286" s="54"/>
      <c r="AX286" s="54"/>
    </row>
    <row r="287" spans="1:50" s="5" customFormat="1" ht="10.8" customHeight="1" x14ac:dyDescent="0.25">
      <c r="A287" s="15">
        <v>242</v>
      </c>
      <c r="B287" s="92" t="s">
        <v>106</v>
      </c>
      <c r="C287" s="91" t="s">
        <v>15</v>
      </c>
      <c r="D287" s="74">
        <v>10</v>
      </c>
      <c r="E287" s="13"/>
      <c r="F287" s="14">
        <f t="shared" si="27"/>
        <v>0</v>
      </c>
      <c r="G287" s="1"/>
      <c r="H287" s="1"/>
      <c r="I287" s="1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  <c r="W287" s="54"/>
      <c r="X287" s="54"/>
      <c r="Y287" s="54"/>
      <c r="Z287" s="54"/>
      <c r="AA287" s="54"/>
      <c r="AB287" s="54"/>
      <c r="AC287" s="54"/>
      <c r="AD287" s="54"/>
      <c r="AE287" s="54"/>
      <c r="AF287" s="54"/>
      <c r="AG287" s="54"/>
      <c r="AH287" s="54"/>
      <c r="AI287" s="54"/>
      <c r="AJ287" s="54"/>
      <c r="AK287" s="54"/>
      <c r="AL287" s="54"/>
      <c r="AM287" s="54"/>
      <c r="AN287" s="54"/>
      <c r="AO287" s="54"/>
      <c r="AP287" s="54"/>
      <c r="AQ287" s="54"/>
      <c r="AR287" s="54"/>
      <c r="AS287" s="54"/>
      <c r="AT287" s="54"/>
      <c r="AU287" s="54"/>
      <c r="AV287" s="54"/>
      <c r="AW287" s="54"/>
      <c r="AX287" s="54"/>
    </row>
    <row r="288" spans="1:50" s="5" customFormat="1" ht="10.8" customHeight="1" x14ac:dyDescent="0.25">
      <c r="A288" s="15">
        <v>243</v>
      </c>
      <c r="B288" s="92" t="s">
        <v>83</v>
      </c>
      <c r="C288" s="91" t="s">
        <v>38</v>
      </c>
      <c r="D288" s="74">
        <v>2</v>
      </c>
      <c r="E288" s="13"/>
      <c r="F288" s="14">
        <f t="shared" si="27"/>
        <v>0</v>
      </c>
      <c r="G288" s="1"/>
      <c r="H288" s="1"/>
      <c r="I288" s="1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  <c r="W288" s="54"/>
      <c r="X288" s="54"/>
      <c r="Y288" s="54"/>
      <c r="Z288" s="54"/>
      <c r="AA288" s="54"/>
      <c r="AB288" s="54"/>
      <c r="AC288" s="54"/>
      <c r="AD288" s="54"/>
      <c r="AE288" s="54"/>
      <c r="AF288" s="54"/>
      <c r="AG288" s="54"/>
      <c r="AH288" s="54"/>
      <c r="AI288" s="54"/>
      <c r="AJ288" s="54"/>
      <c r="AK288" s="54"/>
      <c r="AL288" s="54"/>
      <c r="AM288" s="54"/>
      <c r="AN288" s="54"/>
      <c r="AO288" s="54"/>
      <c r="AP288" s="54"/>
      <c r="AQ288" s="54"/>
      <c r="AR288" s="54"/>
      <c r="AS288" s="54"/>
      <c r="AT288" s="54"/>
      <c r="AU288" s="54"/>
      <c r="AV288" s="54"/>
      <c r="AW288" s="54"/>
      <c r="AX288" s="54"/>
    </row>
    <row r="289" spans="1:50" s="5" customFormat="1" ht="10.8" customHeight="1" x14ac:dyDescent="0.25">
      <c r="A289" s="15">
        <v>244</v>
      </c>
      <c r="B289" s="92" t="s">
        <v>50</v>
      </c>
      <c r="C289" s="91" t="s">
        <v>38</v>
      </c>
      <c r="D289" s="75">
        <v>1</v>
      </c>
      <c r="E289" s="13"/>
      <c r="F289" s="14">
        <f t="shared" si="27"/>
        <v>0</v>
      </c>
      <c r="G289" s="1"/>
      <c r="H289" s="1"/>
      <c r="I289" s="1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  <c r="W289" s="54"/>
      <c r="X289" s="54"/>
      <c r="Y289" s="54"/>
      <c r="Z289" s="54"/>
      <c r="AA289" s="54"/>
      <c r="AB289" s="54"/>
      <c r="AC289" s="54"/>
      <c r="AD289" s="54"/>
      <c r="AE289" s="54"/>
      <c r="AF289" s="54"/>
      <c r="AG289" s="54"/>
      <c r="AH289" s="54"/>
      <c r="AI289" s="54"/>
      <c r="AJ289" s="54"/>
      <c r="AK289" s="54"/>
      <c r="AL289" s="54"/>
      <c r="AM289" s="54"/>
      <c r="AN289" s="54"/>
      <c r="AO289" s="54"/>
      <c r="AP289" s="54"/>
      <c r="AQ289" s="54"/>
      <c r="AR289" s="54"/>
      <c r="AS289" s="54"/>
      <c r="AT289" s="54"/>
      <c r="AU289" s="54"/>
      <c r="AV289" s="54"/>
      <c r="AW289" s="54"/>
      <c r="AX289" s="54"/>
    </row>
    <row r="290" spans="1:50" s="5" customFormat="1" ht="10.8" customHeight="1" x14ac:dyDescent="0.25">
      <c r="A290" s="15">
        <v>245</v>
      </c>
      <c r="B290" s="57" t="s">
        <v>85</v>
      </c>
      <c r="C290" s="55" t="s">
        <v>15</v>
      </c>
      <c r="D290" s="60">
        <v>16</v>
      </c>
      <c r="E290" s="13"/>
      <c r="F290" s="14">
        <f t="shared" si="27"/>
        <v>0</v>
      </c>
      <c r="G290" s="1"/>
      <c r="H290" s="1"/>
      <c r="I290" s="1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4"/>
      <c r="W290" s="54"/>
      <c r="X290" s="54"/>
      <c r="Y290" s="54"/>
      <c r="Z290" s="54"/>
      <c r="AA290" s="54"/>
      <c r="AB290" s="54"/>
      <c r="AC290" s="54"/>
      <c r="AD290" s="54"/>
      <c r="AE290" s="54"/>
      <c r="AF290" s="54"/>
      <c r="AG290" s="54"/>
      <c r="AH290" s="54"/>
      <c r="AI290" s="54"/>
      <c r="AJ290" s="54"/>
      <c r="AK290" s="54"/>
      <c r="AL290" s="54"/>
      <c r="AM290" s="54"/>
      <c r="AN290" s="54"/>
      <c r="AO290" s="54"/>
      <c r="AP290" s="54"/>
      <c r="AQ290" s="54"/>
      <c r="AR290" s="54"/>
      <c r="AS290" s="54"/>
      <c r="AT290" s="54"/>
      <c r="AU290" s="54"/>
      <c r="AV290" s="54"/>
      <c r="AW290" s="54"/>
      <c r="AX290" s="54"/>
    </row>
    <row r="291" spans="1:50" s="5" customFormat="1" ht="12.6" customHeight="1" x14ac:dyDescent="0.25">
      <c r="A291" s="154" t="s">
        <v>98</v>
      </c>
      <c r="B291" s="155"/>
      <c r="C291" s="155"/>
      <c r="D291" s="155"/>
      <c r="E291" s="155"/>
      <c r="F291" s="156"/>
      <c r="G291" s="1"/>
      <c r="H291" s="1"/>
      <c r="I291" s="1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  <c r="W291" s="54"/>
      <c r="X291" s="54"/>
      <c r="Y291" s="54"/>
      <c r="Z291" s="54"/>
      <c r="AA291" s="54"/>
      <c r="AB291" s="54"/>
      <c r="AC291" s="54"/>
      <c r="AD291" s="54"/>
      <c r="AE291" s="54"/>
      <c r="AF291" s="54"/>
      <c r="AG291" s="54"/>
      <c r="AH291" s="54"/>
      <c r="AI291" s="54"/>
      <c r="AJ291" s="54"/>
      <c r="AK291" s="54"/>
      <c r="AL291" s="54"/>
      <c r="AM291" s="54"/>
      <c r="AN291" s="54"/>
      <c r="AO291" s="54"/>
      <c r="AP291" s="54"/>
      <c r="AQ291" s="54"/>
      <c r="AR291" s="54"/>
      <c r="AS291" s="54"/>
      <c r="AT291" s="54"/>
      <c r="AU291" s="54"/>
      <c r="AV291" s="54"/>
      <c r="AW291" s="54"/>
      <c r="AX291" s="54"/>
    </row>
    <row r="292" spans="1:50" s="5" customFormat="1" ht="21.6" customHeight="1" x14ac:dyDescent="0.25">
      <c r="A292" s="15">
        <v>246</v>
      </c>
      <c r="B292" s="80" t="s">
        <v>52</v>
      </c>
      <c r="C292" s="71" t="s">
        <v>15</v>
      </c>
      <c r="D292" s="89">
        <v>970</v>
      </c>
      <c r="E292" s="13"/>
      <c r="F292" s="14">
        <f t="shared" si="27"/>
        <v>0</v>
      </c>
      <c r="G292" s="1"/>
      <c r="H292" s="1"/>
      <c r="I292" s="1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4"/>
      <c r="W292" s="54"/>
      <c r="X292" s="54"/>
      <c r="Y292" s="54"/>
      <c r="Z292" s="54"/>
      <c r="AA292" s="54"/>
      <c r="AB292" s="54"/>
      <c r="AC292" s="54"/>
      <c r="AD292" s="54"/>
      <c r="AE292" s="54"/>
      <c r="AF292" s="54"/>
      <c r="AG292" s="54"/>
      <c r="AH292" s="54"/>
      <c r="AI292" s="54"/>
      <c r="AJ292" s="54"/>
      <c r="AK292" s="54"/>
      <c r="AL292" s="54"/>
      <c r="AM292" s="54"/>
      <c r="AN292" s="54"/>
      <c r="AO292" s="54"/>
      <c r="AP292" s="54"/>
      <c r="AQ292" s="54"/>
      <c r="AR292" s="54"/>
      <c r="AS292" s="54"/>
      <c r="AT292" s="54"/>
      <c r="AU292" s="54"/>
      <c r="AV292" s="54"/>
      <c r="AW292" s="54"/>
      <c r="AX292" s="54"/>
    </row>
    <row r="293" spans="1:50" s="5" customFormat="1" ht="10.8" customHeight="1" x14ac:dyDescent="0.25">
      <c r="A293" s="15">
        <v>247</v>
      </c>
      <c r="B293" s="80" t="s">
        <v>53</v>
      </c>
      <c r="C293" s="71" t="s">
        <v>14</v>
      </c>
      <c r="D293" s="74">
        <v>10</v>
      </c>
      <c r="E293" s="13"/>
      <c r="F293" s="14">
        <f t="shared" si="27"/>
        <v>0</v>
      </c>
      <c r="G293" s="1"/>
      <c r="H293" s="1"/>
      <c r="I293" s="1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4"/>
      <c r="W293" s="54"/>
      <c r="X293" s="54"/>
      <c r="Y293" s="54"/>
      <c r="Z293" s="54"/>
      <c r="AA293" s="54"/>
      <c r="AB293" s="54"/>
      <c r="AC293" s="54"/>
      <c r="AD293" s="54"/>
      <c r="AE293" s="54"/>
      <c r="AF293" s="54"/>
      <c r="AG293" s="54"/>
      <c r="AH293" s="54"/>
      <c r="AI293" s="54"/>
      <c r="AJ293" s="54"/>
      <c r="AK293" s="54"/>
      <c r="AL293" s="54"/>
      <c r="AM293" s="54"/>
      <c r="AN293" s="54"/>
      <c r="AO293" s="54"/>
      <c r="AP293" s="54"/>
      <c r="AQ293" s="54"/>
      <c r="AR293" s="54"/>
      <c r="AS293" s="54"/>
      <c r="AT293" s="54"/>
      <c r="AU293" s="54"/>
      <c r="AV293" s="54"/>
      <c r="AW293" s="54"/>
      <c r="AX293" s="54"/>
    </row>
    <row r="294" spans="1:50" s="5" customFormat="1" ht="21.6" customHeight="1" x14ac:dyDescent="0.25">
      <c r="A294" s="15">
        <v>248</v>
      </c>
      <c r="B294" s="93" t="s">
        <v>88</v>
      </c>
      <c r="C294" s="81" t="s">
        <v>54</v>
      </c>
      <c r="D294" s="74">
        <v>6060</v>
      </c>
      <c r="E294" s="13"/>
      <c r="F294" s="14">
        <f t="shared" si="27"/>
        <v>0</v>
      </c>
      <c r="G294" s="1"/>
      <c r="H294" s="1"/>
      <c r="I294" s="1"/>
      <c r="J294" s="54"/>
      <c r="K294" s="54"/>
      <c r="L294" s="54"/>
      <c r="M294" s="54"/>
      <c r="N294" s="54"/>
      <c r="O294" s="54"/>
      <c r="P294" s="54"/>
      <c r="Q294" s="54"/>
      <c r="R294" s="54"/>
      <c r="S294" s="54"/>
      <c r="T294" s="54"/>
      <c r="U294" s="54"/>
      <c r="V294" s="54"/>
      <c r="W294" s="54"/>
      <c r="X294" s="54"/>
      <c r="Y294" s="54"/>
      <c r="Z294" s="54"/>
      <c r="AA294" s="54"/>
      <c r="AB294" s="54"/>
      <c r="AC294" s="54"/>
      <c r="AD294" s="54"/>
      <c r="AE294" s="54"/>
      <c r="AF294" s="54"/>
      <c r="AG294" s="54"/>
      <c r="AH294" s="54"/>
      <c r="AI294" s="54"/>
      <c r="AJ294" s="54"/>
      <c r="AK294" s="54"/>
      <c r="AL294" s="54"/>
      <c r="AM294" s="54"/>
      <c r="AN294" s="54"/>
      <c r="AO294" s="54"/>
      <c r="AP294" s="54"/>
      <c r="AQ294" s="54"/>
      <c r="AR294" s="54"/>
      <c r="AS294" s="54"/>
      <c r="AT294" s="54"/>
      <c r="AU294" s="54"/>
      <c r="AV294" s="54"/>
      <c r="AW294" s="54"/>
      <c r="AX294" s="54"/>
    </row>
    <row r="295" spans="1:50" s="5" customFormat="1" ht="10.8" customHeight="1" x14ac:dyDescent="0.25">
      <c r="A295" s="15">
        <v>249</v>
      </c>
      <c r="B295" s="93" t="s">
        <v>89</v>
      </c>
      <c r="C295" s="81" t="s">
        <v>29</v>
      </c>
      <c r="D295" s="74">
        <v>547</v>
      </c>
      <c r="E295" s="13"/>
      <c r="F295" s="14">
        <f t="shared" si="27"/>
        <v>0</v>
      </c>
      <c r="G295" s="1"/>
      <c r="H295" s="1"/>
      <c r="I295" s="1"/>
      <c r="J295" s="54"/>
      <c r="K295" s="54"/>
      <c r="L295" s="54"/>
      <c r="M295" s="54"/>
      <c r="N295" s="54"/>
      <c r="O295" s="54"/>
      <c r="P295" s="54"/>
      <c r="Q295" s="54"/>
      <c r="R295" s="54"/>
      <c r="S295" s="54"/>
      <c r="T295" s="54"/>
      <c r="U295" s="54"/>
      <c r="V295" s="54"/>
      <c r="W295" s="54"/>
      <c r="X295" s="54"/>
      <c r="Y295" s="54"/>
      <c r="Z295" s="54"/>
      <c r="AA295" s="54"/>
      <c r="AB295" s="54"/>
      <c r="AC295" s="54"/>
      <c r="AD295" s="54"/>
      <c r="AE295" s="54"/>
      <c r="AF295" s="54"/>
      <c r="AG295" s="54"/>
      <c r="AH295" s="54"/>
      <c r="AI295" s="54"/>
      <c r="AJ295" s="54"/>
      <c r="AK295" s="54"/>
      <c r="AL295" s="54"/>
      <c r="AM295" s="54"/>
      <c r="AN295" s="54"/>
      <c r="AO295" s="54"/>
      <c r="AP295" s="54"/>
      <c r="AQ295" s="54"/>
      <c r="AR295" s="54"/>
      <c r="AS295" s="54"/>
      <c r="AT295" s="54"/>
      <c r="AU295" s="54"/>
      <c r="AV295" s="54"/>
      <c r="AW295" s="54"/>
      <c r="AX295" s="54"/>
    </row>
    <row r="296" spans="1:50" s="5" customFormat="1" ht="10.8" customHeight="1" x14ac:dyDescent="0.25">
      <c r="A296" s="15">
        <v>250</v>
      </c>
      <c r="B296" s="82" t="s">
        <v>90</v>
      </c>
      <c r="C296" s="81" t="s">
        <v>29</v>
      </c>
      <c r="D296" s="77">
        <v>315</v>
      </c>
      <c r="E296" s="13"/>
      <c r="F296" s="14">
        <f t="shared" si="27"/>
        <v>0</v>
      </c>
      <c r="G296" s="1"/>
      <c r="H296" s="1"/>
      <c r="I296" s="1"/>
      <c r="J296" s="54"/>
      <c r="K296" s="54"/>
      <c r="L296" s="54"/>
      <c r="M296" s="54"/>
      <c r="N296" s="54"/>
      <c r="O296" s="54"/>
      <c r="P296" s="54"/>
      <c r="Q296" s="54"/>
      <c r="R296" s="54"/>
      <c r="S296" s="54"/>
      <c r="T296" s="54"/>
      <c r="U296" s="54"/>
      <c r="V296" s="54"/>
      <c r="W296" s="54"/>
      <c r="X296" s="54"/>
      <c r="Y296" s="54"/>
      <c r="Z296" s="54"/>
      <c r="AA296" s="54"/>
      <c r="AB296" s="54"/>
      <c r="AC296" s="54"/>
      <c r="AD296" s="54"/>
      <c r="AE296" s="54"/>
      <c r="AF296" s="54"/>
      <c r="AG296" s="54"/>
      <c r="AH296" s="54"/>
      <c r="AI296" s="54"/>
      <c r="AJ296" s="54"/>
      <c r="AK296" s="54"/>
      <c r="AL296" s="54"/>
      <c r="AM296" s="54"/>
      <c r="AN296" s="54"/>
      <c r="AO296" s="54"/>
      <c r="AP296" s="54"/>
      <c r="AQ296" s="54"/>
      <c r="AR296" s="54"/>
      <c r="AS296" s="54"/>
      <c r="AT296" s="54"/>
      <c r="AU296" s="54"/>
      <c r="AV296" s="54"/>
      <c r="AW296" s="54"/>
      <c r="AX296" s="54"/>
    </row>
    <row r="297" spans="1:50" s="5" customFormat="1" ht="10.8" customHeight="1" x14ac:dyDescent="0.25">
      <c r="A297" s="15">
        <v>251</v>
      </c>
      <c r="B297" s="93" t="s">
        <v>91</v>
      </c>
      <c r="C297" s="81" t="s">
        <v>29</v>
      </c>
      <c r="D297" s="75">
        <v>862</v>
      </c>
      <c r="E297" s="13"/>
      <c r="F297" s="14">
        <f t="shared" si="27"/>
        <v>0</v>
      </c>
      <c r="G297" s="1"/>
      <c r="H297" s="1"/>
      <c r="I297" s="1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4"/>
      <c r="W297" s="54"/>
      <c r="X297" s="54"/>
      <c r="Y297" s="54"/>
      <c r="Z297" s="54"/>
      <c r="AA297" s="54"/>
      <c r="AB297" s="54"/>
      <c r="AC297" s="54"/>
      <c r="AD297" s="54"/>
      <c r="AE297" s="54"/>
      <c r="AF297" s="54"/>
      <c r="AG297" s="54"/>
      <c r="AH297" s="54"/>
      <c r="AI297" s="54"/>
      <c r="AJ297" s="54"/>
      <c r="AK297" s="54"/>
      <c r="AL297" s="54"/>
      <c r="AM297" s="54"/>
      <c r="AN297" s="54"/>
      <c r="AO297" s="54"/>
      <c r="AP297" s="54"/>
      <c r="AQ297" s="54"/>
      <c r="AR297" s="54"/>
      <c r="AS297" s="54"/>
      <c r="AT297" s="54"/>
      <c r="AU297" s="54"/>
      <c r="AV297" s="54"/>
      <c r="AW297" s="54"/>
      <c r="AX297" s="54"/>
    </row>
    <row r="298" spans="1:50" s="5" customFormat="1" ht="21.6" customHeight="1" x14ac:dyDescent="0.25">
      <c r="A298" s="15">
        <v>252</v>
      </c>
      <c r="B298" s="59" t="s">
        <v>55</v>
      </c>
      <c r="C298" s="81" t="s">
        <v>54</v>
      </c>
      <c r="D298" s="75">
        <v>4850</v>
      </c>
      <c r="E298" s="13"/>
      <c r="F298" s="14">
        <f t="shared" si="27"/>
        <v>0</v>
      </c>
      <c r="G298" s="1"/>
      <c r="H298" s="1"/>
      <c r="I298" s="1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4"/>
      <c r="W298" s="54"/>
      <c r="X298" s="54"/>
      <c r="Y298" s="54"/>
      <c r="Z298" s="54"/>
      <c r="AA298" s="54"/>
      <c r="AB298" s="54"/>
      <c r="AC298" s="54"/>
      <c r="AD298" s="54"/>
      <c r="AE298" s="54"/>
      <c r="AF298" s="54"/>
      <c r="AG298" s="54"/>
      <c r="AH298" s="54"/>
      <c r="AI298" s="54"/>
      <c r="AJ298" s="54"/>
      <c r="AK298" s="54"/>
      <c r="AL298" s="54"/>
      <c r="AM298" s="54"/>
      <c r="AN298" s="54"/>
      <c r="AO298" s="54"/>
      <c r="AP298" s="54"/>
      <c r="AQ298" s="54"/>
      <c r="AR298" s="54"/>
      <c r="AS298" s="54"/>
      <c r="AT298" s="54"/>
      <c r="AU298" s="54"/>
      <c r="AV298" s="54"/>
      <c r="AW298" s="54"/>
      <c r="AX298" s="54"/>
    </row>
    <row r="299" spans="1:50" s="5" customFormat="1" ht="21.6" customHeight="1" x14ac:dyDescent="0.25">
      <c r="A299" s="15">
        <v>253</v>
      </c>
      <c r="B299" s="44" t="s">
        <v>92</v>
      </c>
      <c r="C299" s="83" t="s">
        <v>29</v>
      </c>
      <c r="D299" s="90">
        <v>989</v>
      </c>
      <c r="E299" s="13"/>
      <c r="F299" s="14">
        <f t="shared" si="27"/>
        <v>0</v>
      </c>
      <c r="G299" s="1"/>
      <c r="H299" s="1"/>
      <c r="I299" s="1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4"/>
      <c r="V299" s="54"/>
      <c r="W299" s="54"/>
      <c r="X299" s="54"/>
      <c r="Y299" s="54"/>
      <c r="Z299" s="54"/>
      <c r="AA299" s="54"/>
      <c r="AB299" s="54"/>
      <c r="AC299" s="54"/>
      <c r="AD299" s="54"/>
      <c r="AE299" s="54"/>
      <c r="AF299" s="54"/>
      <c r="AG299" s="54"/>
      <c r="AH299" s="54"/>
      <c r="AI299" s="54"/>
      <c r="AJ299" s="54"/>
      <c r="AK299" s="54"/>
      <c r="AL299" s="54"/>
      <c r="AM299" s="54"/>
      <c r="AN299" s="54"/>
      <c r="AO299" s="54"/>
      <c r="AP299" s="54"/>
      <c r="AQ299" s="54"/>
      <c r="AR299" s="54"/>
      <c r="AS299" s="54"/>
      <c r="AT299" s="54"/>
      <c r="AU299" s="54"/>
      <c r="AV299" s="54"/>
      <c r="AW299" s="54"/>
      <c r="AX299" s="54"/>
    </row>
    <row r="300" spans="1:50" s="5" customFormat="1" ht="21.6" customHeight="1" x14ac:dyDescent="0.25">
      <c r="A300" s="15">
        <v>254</v>
      </c>
      <c r="B300" s="44" t="s">
        <v>56</v>
      </c>
      <c r="C300" s="83" t="s">
        <v>29</v>
      </c>
      <c r="D300" s="90">
        <v>456</v>
      </c>
      <c r="E300" s="13"/>
      <c r="F300" s="14">
        <f t="shared" si="27"/>
        <v>0</v>
      </c>
      <c r="G300" s="1"/>
      <c r="H300" s="1"/>
      <c r="I300" s="1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4"/>
      <c r="W300" s="54"/>
      <c r="X300" s="54"/>
      <c r="Y300" s="54"/>
      <c r="Z300" s="54"/>
      <c r="AA300" s="54"/>
      <c r="AB300" s="54"/>
      <c r="AC300" s="54"/>
      <c r="AD300" s="54"/>
      <c r="AE300" s="54"/>
      <c r="AF300" s="54"/>
      <c r="AG300" s="54"/>
      <c r="AH300" s="54"/>
      <c r="AI300" s="54"/>
      <c r="AJ300" s="54"/>
      <c r="AK300" s="54"/>
      <c r="AL300" s="54"/>
      <c r="AM300" s="54"/>
      <c r="AN300" s="54"/>
      <c r="AO300" s="54"/>
      <c r="AP300" s="54"/>
      <c r="AQ300" s="54"/>
      <c r="AR300" s="54"/>
      <c r="AS300" s="54"/>
      <c r="AT300" s="54"/>
      <c r="AU300" s="54"/>
      <c r="AV300" s="54"/>
      <c r="AW300" s="54"/>
      <c r="AX300" s="54"/>
    </row>
    <row r="301" spans="1:50" s="5" customFormat="1" ht="21.6" customHeight="1" x14ac:dyDescent="0.25">
      <c r="A301" s="15">
        <v>255</v>
      </c>
      <c r="B301" s="84" t="s">
        <v>57</v>
      </c>
      <c r="C301" s="83" t="s">
        <v>14</v>
      </c>
      <c r="D301" s="85">
        <v>2</v>
      </c>
      <c r="E301" s="13"/>
      <c r="F301" s="14">
        <f t="shared" si="27"/>
        <v>0</v>
      </c>
      <c r="G301" s="1"/>
      <c r="H301" s="1"/>
      <c r="I301" s="1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4"/>
      <c r="V301" s="54"/>
      <c r="W301" s="54"/>
      <c r="X301" s="54"/>
      <c r="Y301" s="54"/>
      <c r="Z301" s="54"/>
      <c r="AA301" s="54"/>
      <c r="AB301" s="54"/>
      <c r="AC301" s="54"/>
      <c r="AD301" s="54"/>
      <c r="AE301" s="54"/>
      <c r="AF301" s="54"/>
      <c r="AG301" s="54"/>
      <c r="AH301" s="54"/>
      <c r="AI301" s="54"/>
      <c r="AJ301" s="54"/>
      <c r="AK301" s="54"/>
      <c r="AL301" s="54"/>
      <c r="AM301" s="54"/>
      <c r="AN301" s="54"/>
      <c r="AO301" s="54"/>
      <c r="AP301" s="54"/>
      <c r="AQ301" s="54"/>
      <c r="AR301" s="54"/>
      <c r="AS301" s="54"/>
      <c r="AT301" s="54"/>
      <c r="AU301" s="54"/>
      <c r="AV301" s="54"/>
      <c r="AW301" s="54"/>
      <c r="AX301" s="54"/>
    </row>
    <row r="302" spans="1:50" s="5" customFormat="1" ht="10.8" customHeight="1" x14ac:dyDescent="0.25">
      <c r="A302" s="15">
        <v>256</v>
      </c>
      <c r="B302" s="86" t="s">
        <v>93</v>
      </c>
      <c r="C302" s="81" t="s">
        <v>29</v>
      </c>
      <c r="D302" s="85">
        <v>48</v>
      </c>
      <c r="E302" s="13"/>
      <c r="F302" s="14">
        <f t="shared" si="27"/>
        <v>0</v>
      </c>
      <c r="G302" s="1"/>
      <c r="H302" s="1"/>
      <c r="I302" s="1"/>
      <c r="J302" s="54"/>
      <c r="K302" s="54"/>
      <c r="L302" s="54"/>
      <c r="M302" s="54"/>
      <c r="N302" s="54"/>
      <c r="O302" s="54"/>
      <c r="P302" s="54"/>
      <c r="Q302" s="54"/>
      <c r="R302" s="54"/>
      <c r="S302" s="54"/>
      <c r="T302" s="54"/>
      <c r="U302" s="54"/>
      <c r="V302" s="54"/>
      <c r="W302" s="54"/>
      <c r="X302" s="54"/>
      <c r="Y302" s="54"/>
      <c r="Z302" s="54"/>
      <c r="AA302" s="54"/>
      <c r="AB302" s="54"/>
      <c r="AC302" s="54"/>
      <c r="AD302" s="54"/>
      <c r="AE302" s="54"/>
      <c r="AF302" s="54"/>
      <c r="AG302" s="54"/>
      <c r="AH302" s="54"/>
      <c r="AI302" s="54"/>
      <c r="AJ302" s="54"/>
      <c r="AK302" s="54"/>
      <c r="AL302" s="54"/>
      <c r="AM302" s="54"/>
      <c r="AN302" s="54"/>
      <c r="AO302" s="54"/>
      <c r="AP302" s="54"/>
      <c r="AQ302" s="54"/>
      <c r="AR302" s="54"/>
      <c r="AS302" s="54"/>
      <c r="AT302" s="54"/>
      <c r="AU302" s="54"/>
      <c r="AV302" s="54"/>
      <c r="AW302" s="54"/>
      <c r="AX302" s="54"/>
    </row>
    <row r="303" spans="1:50" s="5" customFormat="1" ht="21.6" customHeight="1" x14ac:dyDescent="0.25">
      <c r="A303" s="15">
        <v>257</v>
      </c>
      <c r="B303" s="87" t="s">
        <v>58</v>
      </c>
      <c r="C303" s="83" t="s">
        <v>54</v>
      </c>
      <c r="D303" s="85">
        <v>208</v>
      </c>
      <c r="E303" s="13"/>
      <c r="F303" s="14">
        <f t="shared" si="27"/>
        <v>0</v>
      </c>
      <c r="G303" s="1"/>
      <c r="H303" s="1"/>
      <c r="I303" s="1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4"/>
      <c r="V303" s="54"/>
      <c r="W303" s="54"/>
      <c r="X303" s="54"/>
      <c r="Y303" s="54"/>
      <c r="Z303" s="54"/>
      <c r="AA303" s="54"/>
      <c r="AB303" s="54"/>
      <c r="AC303" s="54"/>
      <c r="AD303" s="54"/>
      <c r="AE303" s="54"/>
      <c r="AF303" s="54"/>
      <c r="AG303" s="54"/>
      <c r="AH303" s="54"/>
      <c r="AI303" s="54"/>
      <c r="AJ303" s="54"/>
      <c r="AK303" s="54"/>
      <c r="AL303" s="54"/>
      <c r="AM303" s="54"/>
      <c r="AN303" s="54"/>
      <c r="AO303" s="54"/>
      <c r="AP303" s="54"/>
      <c r="AQ303" s="54"/>
      <c r="AR303" s="54"/>
      <c r="AS303" s="54"/>
      <c r="AT303" s="54"/>
      <c r="AU303" s="54"/>
      <c r="AV303" s="54"/>
      <c r="AW303" s="54"/>
      <c r="AX303" s="54"/>
    </row>
    <row r="304" spans="1:50" s="5" customFormat="1" ht="21.6" customHeight="1" x14ac:dyDescent="0.25">
      <c r="A304" s="15">
        <v>258</v>
      </c>
      <c r="B304" s="88" t="s">
        <v>94</v>
      </c>
      <c r="C304" s="81" t="s">
        <v>29</v>
      </c>
      <c r="D304" s="85">
        <v>64</v>
      </c>
      <c r="E304" s="13"/>
      <c r="F304" s="14">
        <f t="shared" si="27"/>
        <v>0</v>
      </c>
      <c r="G304" s="1"/>
      <c r="H304" s="1"/>
      <c r="I304" s="1"/>
      <c r="J304" s="54"/>
      <c r="K304" s="54"/>
      <c r="L304" s="54"/>
      <c r="M304" s="54"/>
      <c r="N304" s="54"/>
      <c r="O304" s="54"/>
      <c r="P304" s="54"/>
      <c r="Q304" s="54"/>
      <c r="R304" s="54"/>
      <c r="S304" s="54"/>
      <c r="T304" s="54"/>
      <c r="U304" s="54"/>
      <c r="V304" s="54"/>
      <c r="W304" s="54"/>
      <c r="X304" s="54"/>
      <c r="Y304" s="54"/>
      <c r="Z304" s="54"/>
      <c r="AA304" s="54"/>
      <c r="AB304" s="54"/>
      <c r="AC304" s="54"/>
      <c r="AD304" s="54"/>
      <c r="AE304" s="54"/>
      <c r="AF304" s="54"/>
      <c r="AG304" s="54"/>
      <c r="AH304" s="54"/>
      <c r="AI304" s="54"/>
      <c r="AJ304" s="54"/>
      <c r="AK304" s="54"/>
      <c r="AL304" s="54"/>
      <c r="AM304" s="54"/>
      <c r="AN304" s="54"/>
      <c r="AO304" s="54"/>
      <c r="AP304" s="54"/>
      <c r="AQ304" s="54"/>
      <c r="AR304" s="54"/>
      <c r="AS304" s="54"/>
      <c r="AT304" s="54"/>
      <c r="AU304" s="54"/>
      <c r="AV304" s="54"/>
      <c r="AW304" s="54"/>
      <c r="AX304" s="54"/>
    </row>
    <row r="305" spans="1:50" s="5" customFormat="1" ht="21.6" customHeight="1" x14ac:dyDescent="0.25">
      <c r="A305" s="15">
        <v>259</v>
      </c>
      <c r="B305" s="84" t="s">
        <v>95</v>
      </c>
      <c r="C305" s="83" t="s">
        <v>14</v>
      </c>
      <c r="D305" s="85">
        <v>1</v>
      </c>
      <c r="E305" s="13"/>
      <c r="F305" s="14">
        <f t="shared" si="27"/>
        <v>0</v>
      </c>
      <c r="G305" s="1"/>
      <c r="H305" s="1"/>
      <c r="I305" s="1"/>
      <c r="J305" s="54"/>
      <c r="K305" s="54"/>
      <c r="L305" s="54"/>
      <c r="M305" s="54"/>
      <c r="N305" s="54"/>
      <c r="O305" s="54"/>
      <c r="P305" s="54"/>
      <c r="Q305" s="54"/>
      <c r="R305" s="54"/>
      <c r="S305" s="54"/>
      <c r="T305" s="54"/>
      <c r="U305" s="54"/>
      <c r="V305" s="54"/>
      <c r="W305" s="54"/>
      <c r="X305" s="54"/>
      <c r="Y305" s="54"/>
      <c r="Z305" s="54"/>
      <c r="AA305" s="54"/>
      <c r="AB305" s="54"/>
      <c r="AC305" s="54"/>
      <c r="AD305" s="54"/>
      <c r="AE305" s="54"/>
      <c r="AF305" s="54"/>
      <c r="AG305" s="54"/>
      <c r="AH305" s="54"/>
      <c r="AI305" s="54"/>
      <c r="AJ305" s="54"/>
      <c r="AK305" s="54"/>
      <c r="AL305" s="54"/>
      <c r="AM305" s="54"/>
      <c r="AN305" s="54"/>
      <c r="AO305" s="54"/>
      <c r="AP305" s="54"/>
      <c r="AQ305" s="54"/>
      <c r="AR305" s="54"/>
      <c r="AS305" s="54"/>
      <c r="AT305" s="54"/>
      <c r="AU305" s="54"/>
      <c r="AV305" s="54"/>
      <c r="AW305" s="54"/>
      <c r="AX305" s="54"/>
    </row>
    <row r="306" spans="1:50" s="5" customFormat="1" ht="21.6" customHeight="1" x14ac:dyDescent="0.25">
      <c r="A306" s="15">
        <v>260</v>
      </c>
      <c r="B306" s="87" t="s">
        <v>58</v>
      </c>
      <c r="C306" s="83" t="s">
        <v>54</v>
      </c>
      <c r="D306" s="85">
        <v>208</v>
      </c>
      <c r="E306" s="13"/>
      <c r="F306" s="14">
        <f t="shared" ref="F306:F320" si="28">SUM(D306*E306)</f>
        <v>0</v>
      </c>
      <c r="G306" s="1"/>
      <c r="H306" s="1"/>
      <c r="I306" s="1"/>
      <c r="J306" s="54"/>
      <c r="K306" s="54"/>
      <c r="L306" s="54"/>
      <c r="M306" s="54"/>
      <c r="N306" s="54"/>
      <c r="O306" s="54"/>
      <c r="P306" s="54"/>
      <c r="Q306" s="54"/>
      <c r="R306" s="54"/>
      <c r="S306" s="54"/>
      <c r="T306" s="54"/>
      <c r="U306" s="54"/>
      <c r="V306" s="54"/>
      <c r="W306" s="54"/>
      <c r="X306" s="54"/>
      <c r="Y306" s="54"/>
      <c r="Z306" s="54"/>
      <c r="AA306" s="54"/>
      <c r="AB306" s="54"/>
      <c r="AC306" s="54"/>
      <c r="AD306" s="54"/>
      <c r="AE306" s="54"/>
      <c r="AF306" s="54"/>
      <c r="AG306" s="54"/>
      <c r="AH306" s="54"/>
      <c r="AI306" s="54"/>
      <c r="AJ306" s="54"/>
      <c r="AK306" s="54"/>
      <c r="AL306" s="54"/>
      <c r="AM306" s="54"/>
      <c r="AN306" s="54"/>
      <c r="AO306" s="54"/>
      <c r="AP306" s="54"/>
      <c r="AQ306" s="54"/>
      <c r="AR306" s="54"/>
      <c r="AS306" s="54"/>
      <c r="AT306" s="54"/>
      <c r="AU306" s="54"/>
      <c r="AV306" s="54"/>
      <c r="AW306" s="54"/>
      <c r="AX306" s="54"/>
    </row>
    <row r="307" spans="1:50" s="5" customFormat="1" ht="21.6" customHeight="1" x14ac:dyDescent="0.25">
      <c r="A307" s="15">
        <v>261</v>
      </c>
      <c r="B307" s="88" t="s">
        <v>60</v>
      </c>
      <c r="C307" s="81" t="s">
        <v>29</v>
      </c>
      <c r="D307" s="85">
        <v>21</v>
      </c>
      <c r="E307" s="13"/>
      <c r="F307" s="14">
        <f t="shared" si="28"/>
        <v>0</v>
      </c>
      <c r="G307" s="1"/>
      <c r="H307" s="1"/>
      <c r="I307" s="1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4"/>
      <c r="W307" s="54"/>
      <c r="X307" s="54"/>
      <c r="Y307" s="54"/>
      <c r="Z307" s="54"/>
      <c r="AA307" s="54"/>
      <c r="AB307" s="54"/>
      <c r="AC307" s="54"/>
      <c r="AD307" s="54"/>
      <c r="AE307" s="54"/>
      <c r="AF307" s="54"/>
      <c r="AG307" s="54"/>
      <c r="AH307" s="54"/>
      <c r="AI307" s="54"/>
      <c r="AJ307" s="54"/>
      <c r="AK307" s="54"/>
      <c r="AL307" s="54"/>
      <c r="AM307" s="54"/>
      <c r="AN307" s="54"/>
      <c r="AO307" s="54"/>
      <c r="AP307" s="54"/>
      <c r="AQ307" s="54"/>
      <c r="AR307" s="54"/>
      <c r="AS307" s="54"/>
      <c r="AT307" s="54"/>
      <c r="AU307" s="54"/>
      <c r="AV307" s="54"/>
      <c r="AW307" s="54"/>
      <c r="AX307" s="54"/>
    </row>
    <row r="308" spans="1:50" s="5" customFormat="1" ht="21.6" customHeight="1" x14ac:dyDescent="0.25">
      <c r="A308" s="15">
        <v>262</v>
      </c>
      <c r="B308" s="88" t="s">
        <v>61</v>
      </c>
      <c r="C308" s="81" t="s">
        <v>29</v>
      </c>
      <c r="D308" s="85">
        <v>18</v>
      </c>
      <c r="E308" s="13"/>
      <c r="F308" s="14">
        <f t="shared" si="28"/>
        <v>0</v>
      </c>
      <c r="G308" s="1"/>
      <c r="H308" s="1"/>
      <c r="I308" s="1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  <c r="W308" s="54"/>
      <c r="X308" s="54"/>
      <c r="Y308" s="54"/>
      <c r="Z308" s="54"/>
      <c r="AA308" s="54"/>
      <c r="AB308" s="54"/>
      <c r="AC308" s="54"/>
      <c r="AD308" s="54"/>
      <c r="AE308" s="54"/>
      <c r="AF308" s="54"/>
      <c r="AG308" s="54"/>
      <c r="AH308" s="54"/>
      <c r="AI308" s="54"/>
      <c r="AJ308" s="54"/>
      <c r="AK308" s="54"/>
      <c r="AL308" s="54"/>
      <c r="AM308" s="54"/>
      <c r="AN308" s="54"/>
      <c r="AO308" s="54"/>
      <c r="AP308" s="54"/>
      <c r="AQ308" s="54"/>
      <c r="AR308" s="54"/>
      <c r="AS308" s="54"/>
      <c r="AT308" s="54"/>
      <c r="AU308" s="54"/>
      <c r="AV308" s="54"/>
      <c r="AW308" s="54"/>
      <c r="AX308" s="54"/>
    </row>
    <row r="309" spans="1:50" s="5" customFormat="1" ht="21.6" customHeight="1" x14ac:dyDescent="0.25">
      <c r="A309" s="15">
        <v>263</v>
      </c>
      <c r="B309" s="84" t="s">
        <v>59</v>
      </c>
      <c r="C309" s="81" t="s">
        <v>14</v>
      </c>
      <c r="D309" s="77">
        <v>1</v>
      </c>
      <c r="E309" s="13"/>
      <c r="F309" s="14">
        <f t="shared" si="28"/>
        <v>0</v>
      </c>
      <c r="G309" s="1"/>
      <c r="H309" s="1"/>
      <c r="I309" s="1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4"/>
      <c r="V309" s="54"/>
      <c r="W309" s="54"/>
      <c r="X309" s="54"/>
      <c r="Y309" s="54"/>
      <c r="Z309" s="54"/>
      <c r="AA309" s="54"/>
      <c r="AB309" s="54"/>
      <c r="AC309" s="54"/>
      <c r="AD309" s="54"/>
      <c r="AE309" s="54"/>
      <c r="AF309" s="54"/>
      <c r="AG309" s="54"/>
      <c r="AH309" s="54"/>
      <c r="AI309" s="54"/>
      <c r="AJ309" s="54"/>
      <c r="AK309" s="54"/>
      <c r="AL309" s="54"/>
      <c r="AM309" s="54"/>
      <c r="AN309" s="54"/>
      <c r="AO309" s="54"/>
      <c r="AP309" s="54"/>
      <c r="AQ309" s="54"/>
      <c r="AR309" s="54"/>
      <c r="AS309" s="54"/>
      <c r="AT309" s="54"/>
      <c r="AU309" s="54"/>
      <c r="AV309" s="54"/>
      <c r="AW309" s="54"/>
      <c r="AX309" s="54"/>
    </row>
    <row r="310" spans="1:50" s="5" customFormat="1" ht="21.6" customHeight="1" x14ac:dyDescent="0.25">
      <c r="A310" s="15">
        <v>264</v>
      </c>
      <c r="B310" s="88" t="s">
        <v>97</v>
      </c>
      <c r="C310" s="81" t="s">
        <v>29</v>
      </c>
      <c r="D310" s="85">
        <v>85</v>
      </c>
      <c r="E310" s="13"/>
      <c r="F310" s="14">
        <f t="shared" si="28"/>
        <v>0</v>
      </c>
      <c r="G310" s="1"/>
      <c r="H310" s="1"/>
      <c r="I310" s="1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4"/>
      <c r="W310" s="54"/>
      <c r="X310" s="54"/>
      <c r="Y310" s="54"/>
      <c r="Z310" s="54"/>
      <c r="AA310" s="54"/>
      <c r="AB310" s="54"/>
      <c r="AC310" s="54"/>
      <c r="AD310" s="54"/>
      <c r="AE310" s="54"/>
      <c r="AF310" s="54"/>
      <c r="AG310" s="54"/>
      <c r="AH310" s="54"/>
      <c r="AI310" s="54"/>
      <c r="AJ310" s="54"/>
      <c r="AK310" s="54"/>
      <c r="AL310" s="54"/>
      <c r="AM310" s="54"/>
      <c r="AN310" s="54"/>
      <c r="AO310" s="54"/>
      <c r="AP310" s="54"/>
      <c r="AQ310" s="54"/>
      <c r="AR310" s="54"/>
      <c r="AS310" s="54"/>
      <c r="AT310" s="54"/>
      <c r="AU310" s="54"/>
      <c r="AV310" s="54"/>
      <c r="AW310" s="54"/>
      <c r="AX310" s="54"/>
    </row>
    <row r="311" spans="1:50" s="5" customFormat="1" ht="21.6" customHeight="1" x14ac:dyDescent="0.25">
      <c r="A311" s="15">
        <v>265</v>
      </c>
      <c r="B311" s="87" t="s">
        <v>58</v>
      </c>
      <c r="C311" s="83" t="s">
        <v>54</v>
      </c>
      <c r="D311" s="85">
        <v>425</v>
      </c>
      <c r="E311" s="13"/>
      <c r="F311" s="14">
        <f t="shared" si="28"/>
        <v>0</v>
      </c>
      <c r="G311" s="1"/>
      <c r="H311" s="1"/>
      <c r="I311" s="1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4"/>
      <c r="V311" s="54"/>
      <c r="W311" s="54"/>
      <c r="X311" s="54"/>
      <c r="Y311" s="54"/>
      <c r="Z311" s="54"/>
      <c r="AA311" s="54"/>
      <c r="AB311" s="54"/>
      <c r="AC311" s="54"/>
      <c r="AD311" s="54"/>
      <c r="AE311" s="54"/>
      <c r="AF311" s="54"/>
      <c r="AG311" s="54"/>
      <c r="AH311" s="54"/>
      <c r="AI311" s="54"/>
      <c r="AJ311" s="54"/>
      <c r="AK311" s="54"/>
      <c r="AL311" s="54"/>
      <c r="AM311" s="54"/>
      <c r="AN311" s="54"/>
      <c r="AO311" s="54"/>
      <c r="AP311" s="54"/>
      <c r="AQ311" s="54"/>
      <c r="AR311" s="54"/>
      <c r="AS311" s="54"/>
      <c r="AT311" s="54"/>
      <c r="AU311" s="54"/>
      <c r="AV311" s="54"/>
      <c r="AW311" s="54"/>
      <c r="AX311" s="54"/>
    </row>
    <row r="312" spans="1:50" s="5" customFormat="1" ht="21.6" customHeight="1" x14ac:dyDescent="0.25">
      <c r="A312" s="15">
        <v>266</v>
      </c>
      <c r="B312" s="88" t="s">
        <v>60</v>
      </c>
      <c r="C312" s="81" t="s">
        <v>29</v>
      </c>
      <c r="D312" s="85">
        <v>86</v>
      </c>
      <c r="E312" s="13"/>
      <c r="F312" s="14">
        <f t="shared" si="28"/>
        <v>0</v>
      </c>
      <c r="G312" s="1"/>
      <c r="H312" s="1"/>
      <c r="I312" s="1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4"/>
      <c r="V312" s="54"/>
      <c r="W312" s="54"/>
      <c r="X312" s="54"/>
      <c r="Y312" s="54"/>
      <c r="Z312" s="54"/>
      <c r="AA312" s="54"/>
      <c r="AB312" s="54"/>
      <c r="AC312" s="54"/>
      <c r="AD312" s="54"/>
      <c r="AE312" s="54"/>
      <c r="AF312" s="54"/>
      <c r="AG312" s="54"/>
      <c r="AH312" s="54"/>
      <c r="AI312" s="54"/>
      <c r="AJ312" s="54"/>
      <c r="AK312" s="54"/>
      <c r="AL312" s="54"/>
      <c r="AM312" s="54"/>
      <c r="AN312" s="54"/>
      <c r="AO312" s="54"/>
      <c r="AP312" s="54"/>
      <c r="AQ312" s="54"/>
      <c r="AR312" s="54"/>
      <c r="AS312" s="54"/>
      <c r="AT312" s="54"/>
      <c r="AU312" s="54"/>
      <c r="AV312" s="54"/>
      <c r="AW312" s="54"/>
      <c r="AX312" s="54"/>
    </row>
    <row r="313" spans="1:50" s="5" customFormat="1" ht="21.6" customHeight="1" x14ac:dyDescent="0.25">
      <c r="A313" s="15">
        <v>267</v>
      </c>
      <c r="B313" s="88" t="s">
        <v>61</v>
      </c>
      <c r="C313" s="81" t="s">
        <v>29</v>
      </c>
      <c r="D313" s="85">
        <v>42</v>
      </c>
      <c r="E313" s="13"/>
      <c r="F313" s="14">
        <f t="shared" si="28"/>
        <v>0</v>
      </c>
      <c r="G313" s="1"/>
      <c r="H313" s="1"/>
      <c r="I313" s="1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4"/>
      <c r="V313" s="54"/>
      <c r="W313" s="54"/>
      <c r="X313" s="54"/>
      <c r="Y313" s="54"/>
      <c r="Z313" s="54"/>
      <c r="AA313" s="54"/>
      <c r="AB313" s="54"/>
      <c r="AC313" s="54"/>
      <c r="AD313" s="54"/>
      <c r="AE313" s="54"/>
      <c r="AF313" s="54"/>
      <c r="AG313" s="54"/>
      <c r="AH313" s="54"/>
      <c r="AI313" s="54"/>
      <c r="AJ313" s="54"/>
      <c r="AK313" s="54"/>
      <c r="AL313" s="54"/>
      <c r="AM313" s="54"/>
      <c r="AN313" s="54"/>
      <c r="AO313" s="54"/>
      <c r="AP313" s="54"/>
      <c r="AQ313" s="54"/>
      <c r="AR313" s="54"/>
      <c r="AS313" s="54"/>
      <c r="AT313" s="54"/>
      <c r="AU313" s="54"/>
      <c r="AV313" s="54"/>
      <c r="AW313" s="54"/>
      <c r="AX313" s="54"/>
    </row>
    <row r="314" spans="1:50" s="5" customFormat="1" ht="21.6" customHeight="1" x14ac:dyDescent="0.25">
      <c r="A314" s="15">
        <v>268</v>
      </c>
      <c r="B314" s="84" t="s">
        <v>111</v>
      </c>
      <c r="C314" s="81" t="s">
        <v>14</v>
      </c>
      <c r="D314" s="77">
        <v>6</v>
      </c>
      <c r="E314" s="13"/>
      <c r="F314" s="14">
        <f t="shared" si="28"/>
        <v>0</v>
      </c>
      <c r="G314" s="1"/>
      <c r="H314" s="1"/>
      <c r="I314" s="1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  <c r="W314" s="54"/>
      <c r="X314" s="54"/>
      <c r="Y314" s="54"/>
      <c r="Z314" s="54"/>
      <c r="AA314" s="54"/>
      <c r="AB314" s="54"/>
      <c r="AC314" s="54"/>
      <c r="AD314" s="54"/>
      <c r="AE314" s="54"/>
      <c r="AF314" s="54"/>
      <c r="AG314" s="54"/>
      <c r="AH314" s="54"/>
      <c r="AI314" s="54"/>
      <c r="AJ314" s="54"/>
      <c r="AK314" s="54"/>
      <c r="AL314" s="54"/>
      <c r="AM314" s="54"/>
      <c r="AN314" s="54"/>
      <c r="AO314" s="54"/>
      <c r="AP314" s="54"/>
      <c r="AQ314" s="54"/>
      <c r="AR314" s="54"/>
      <c r="AS314" s="54"/>
      <c r="AT314" s="54"/>
      <c r="AU314" s="54"/>
      <c r="AV314" s="54"/>
      <c r="AW314" s="54"/>
      <c r="AX314" s="54"/>
    </row>
    <row r="315" spans="1:50" s="5" customFormat="1" ht="21.6" customHeight="1" x14ac:dyDescent="0.25">
      <c r="A315" s="15">
        <v>269</v>
      </c>
      <c r="B315" s="87" t="s">
        <v>58</v>
      </c>
      <c r="C315" s="83" t="s">
        <v>54</v>
      </c>
      <c r="D315" s="85">
        <v>270</v>
      </c>
      <c r="E315" s="13"/>
      <c r="F315" s="14">
        <f t="shared" si="28"/>
        <v>0</v>
      </c>
      <c r="G315" s="1"/>
      <c r="H315" s="1"/>
      <c r="I315" s="1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4"/>
      <c r="V315" s="54"/>
      <c r="W315" s="54"/>
      <c r="X315" s="54"/>
      <c r="Y315" s="54"/>
      <c r="Z315" s="54"/>
      <c r="AA315" s="54"/>
      <c r="AB315" s="54"/>
      <c r="AC315" s="54"/>
      <c r="AD315" s="54"/>
      <c r="AE315" s="54"/>
      <c r="AF315" s="54"/>
      <c r="AG315" s="54"/>
      <c r="AH315" s="54"/>
      <c r="AI315" s="54"/>
      <c r="AJ315" s="54"/>
      <c r="AK315" s="54"/>
      <c r="AL315" s="54"/>
      <c r="AM315" s="54"/>
      <c r="AN315" s="54"/>
      <c r="AO315" s="54"/>
      <c r="AP315" s="54"/>
      <c r="AQ315" s="54"/>
      <c r="AR315" s="54"/>
      <c r="AS315" s="54"/>
      <c r="AT315" s="54"/>
      <c r="AU315" s="54"/>
      <c r="AV315" s="54"/>
      <c r="AW315" s="54"/>
      <c r="AX315" s="54"/>
    </row>
    <row r="316" spans="1:50" s="5" customFormat="1" ht="21.6" customHeight="1" x14ac:dyDescent="0.25">
      <c r="A316" s="15">
        <v>270</v>
      </c>
      <c r="B316" s="88" t="s">
        <v>60</v>
      </c>
      <c r="C316" s="81" t="s">
        <v>29</v>
      </c>
      <c r="D316" s="85">
        <v>60</v>
      </c>
      <c r="E316" s="13"/>
      <c r="F316" s="14">
        <f t="shared" si="28"/>
        <v>0</v>
      </c>
      <c r="G316" s="1"/>
      <c r="H316" s="1"/>
      <c r="I316" s="1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4"/>
      <c r="V316" s="54"/>
      <c r="W316" s="54"/>
      <c r="X316" s="54"/>
      <c r="Y316" s="54"/>
      <c r="Z316" s="54"/>
      <c r="AA316" s="54"/>
      <c r="AB316" s="54"/>
      <c r="AC316" s="54"/>
      <c r="AD316" s="54"/>
      <c r="AE316" s="54"/>
      <c r="AF316" s="54"/>
      <c r="AG316" s="54"/>
      <c r="AH316" s="54"/>
      <c r="AI316" s="54"/>
      <c r="AJ316" s="54"/>
      <c r="AK316" s="54"/>
      <c r="AL316" s="54"/>
      <c r="AM316" s="54"/>
      <c r="AN316" s="54"/>
      <c r="AO316" s="54"/>
      <c r="AP316" s="54"/>
      <c r="AQ316" s="54"/>
      <c r="AR316" s="54"/>
      <c r="AS316" s="54"/>
      <c r="AT316" s="54"/>
      <c r="AU316" s="54"/>
      <c r="AV316" s="54"/>
      <c r="AW316" s="54"/>
      <c r="AX316" s="54"/>
    </row>
    <row r="317" spans="1:50" s="5" customFormat="1" ht="21.6" customHeight="1" x14ac:dyDescent="0.25">
      <c r="A317" s="15">
        <v>271</v>
      </c>
      <c r="B317" s="88" t="s">
        <v>61</v>
      </c>
      <c r="C317" s="81" t="s">
        <v>29</v>
      </c>
      <c r="D317" s="85">
        <v>36</v>
      </c>
      <c r="E317" s="13"/>
      <c r="F317" s="14">
        <f t="shared" si="28"/>
        <v>0</v>
      </c>
      <c r="G317" s="1"/>
      <c r="H317" s="1"/>
      <c r="I317" s="1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4"/>
      <c r="V317" s="54"/>
      <c r="W317" s="54"/>
      <c r="X317" s="54"/>
      <c r="Y317" s="54"/>
      <c r="Z317" s="54"/>
      <c r="AA317" s="54"/>
      <c r="AB317" s="54"/>
      <c r="AC317" s="54"/>
      <c r="AD317" s="54"/>
      <c r="AE317" s="54"/>
      <c r="AF317" s="54"/>
      <c r="AG317" s="54"/>
      <c r="AH317" s="54"/>
      <c r="AI317" s="54"/>
      <c r="AJ317" s="54"/>
      <c r="AK317" s="54"/>
      <c r="AL317" s="54"/>
      <c r="AM317" s="54"/>
      <c r="AN317" s="54"/>
      <c r="AO317" s="54"/>
      <c r="AP317" s="54"/>
      <c r="AQ317" s="54"/>
      <c r="AR317" s="54"/>
      <c r="AS317" s="54"/>
      <c r="AT317" s="54"/>
      <c r="AU317" s="54"/>
      <c r="AV317" s="54"/>
      <c r="AW317" s="54"/>
      <c r="AX317" s="54"/>
    </row>
    <row r="318" spans="1:50" s="5" customFormat="1" ht="21.6" customHeight="1" x14ac:dyDescent="0.25">
      <c r="A318" s="15">
        <v>272</v>
      </c>
      <c r="B318" s="38" t="s">
        <v>41</v>
      </c>
      <c r="C318" s="23" t="s">
        <v>45</v>
      </c>
      <c r="D318" s="85">
        <v>1</v>
      </c>
      <c r="E318" s="13"/>
      <c r="F318" s="14">
        <f t="shared" si="28"/>
        <v>0</v>
      </c>
      <c r="G318" s="1"/>
      <c r="H318" s="1"/>
      <c r="I318" s="1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4"/>
      <c r="W318" s="54"/>
      <c r="X318" s="54"/>
      <c r="Y318" s="54"/>
      <c r="Z318" s="54"/>
      <c r="AA318" s="54"/>
      <c r="AB318" s="54"/>
      <c r="AC318" s="54"/>
      <c r="AD318" s="54"/>
      <c r="AE318" s="54"/>
      <c r="AF318" s="54"/>
      <c r="AG318" s="54"/>
      <c r="AH318" s="54"/>
      <c r="AI318" s="54"/>
      <c r="AJ318" s="54"/>
      <c r="AK318" s="54"/>
      <c r="AL318" s="54"/>
      <c r="AM318" s="54"/>
      <c r="AN318" s="54"/>
      <c r="AO318" s="54"/>
      <c r="AP318" s="54"/>
      <c r="AQ318" s="54"/>
      <c r="AR318" s="54"/>
      <c r="AS318" s="54"/>
      <c r="AT318" s="54"/>
      <c r="AU318" s="54"/>
      <c r="AV318" s="54"/>
      <c r="AW318" s="54"/>
      <c r="AX318" s="54"/>
    </row>
    <row r="319" spans="1:50" s="5" customFormat="1" ht="10.8" customHeight="1" x14ac:dyDescent="0.25">
      <c r="A319" s="15">
        <v>273</v>
      </c>
      <c r="B319" s="38" t="s">
        <v>39</v>
      </c>
      <c r="C319" s="23" t="s">
        <v>45</v>
      </c>
      <c r="D319" s="85">
        <v>1</v>
      </c>
      <c r="E319" s="13"/>
      <c r="F319" s="14">
        <f t="shared" si="28"/>
        <v>0</v>
      </c>
      <c r="G319" s="1"/>
      <c r="H319" s="1"/>
      <c r="I319" s="1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4"/>
      <c r="V319" s="54"/>
      <c r="W319" s="54"/>
      <c r="X319" s="54"/>
      <c r="Y319" s="54"/>
      <c r="Z319" s="54"/>
      <c r="AA319" s="54"/>
      <c r="AB319" s="54"/>
      <c r="AC319" s="54"/>
      <c r="AD319" s="54"/>
      <c r="AE319" s="54"/>
      <c r="AF319" s="54"/>
      <c r="AG319" s="54"/>
      <c r="AH319" s="54"/>
      <c r="AI319" s="54"/>
      <c r="AJ319" s="54"/>
      <c r="AK319" s="54"/>
      <c r="AL319" s="54"/>
      <c r="AM319" s="54"/>
      <c r="AN319" s="54"/>
      <c r="AO319" s="54"/>
      <c r="AP319" s="54"/>
      <c r="AQ319" s="54"/>
      <c r="AR319" s="54"/>
      <c r="AS319" s="54"/>
      <c r="AT319" s="54"/>
      <c r="AU319" s="54"/>
      <c r="AV319" s="54"/>
      <c r="AW319" s="54"/>
      <c r="AX319" s="54"/>
    </row>
    <row r="320" spans="1:50" s="5" customFormat="1" ht="21.6" customHeight="1" x14ac:dyDescent="0.25">
      <c r="A320" s="15">
        <v>274</v>
      </c>
      <c r="B320" s="38" t="s">
        <v>40</v>
      </c>
      <c r="C320" s="23" t="s">
        <v>45</v>
      </c>
      <c r="D320" s="85">
        <v>1</v>
      </c>
      <c r="E320" s="13"/>
      <c r="F320" s="14">
        <f t="shared" si="28"/>
        <v>0</v>
      </c>
      <c r="G320" s="1"/>
      <c r="H320" s="1"/>
      <c r="I320" s="1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4"/>
      <c r="V320" s="54"/>
      <c r="W320" s="54"/>
      <c r="X320" s="54"/>
      <c r="Y320" s="54"/>
      <c r="Z320" s="54"/>
      <c r="AA320" s="54"/>
      <c r="AB320" s="54"/>
      <c r="AC320" s="54"/>
      <c r="AD320" s="54"/>
      <c r="AE320" s="54"/>
      <c r="AF320" s="54"/>
      <c r="AG320" s="54"/>
      <c r="AH320" s="54"/>
      <c r="AI320" s="54"/>
      <c r="AJ320" s="54"/>
      <c r="AK320" s="54"/>
      <c r="AL320" s="54"/>
      <c r="AM320" s="54"/>
      <c r="AN320" s="54"/>
      <c r="AO320" s="54"/>
      <c r="AP320" s="54"/>
      <c r="AQ320" s="54"/>
      <c r="AR320" s="54"/>
      <c r="AS320" s="54"/>
      <c r="AT320" s="54"/>
      <c r="AU320" s="54"/>
      <c r="AV320" s="54"/>
      <c r="AW320" s="54"/>
      <c r="AX320" s="54"/>
    </row>
    <row r="321" spans="1:50" s="37" customFormat="1" ht="12.6" customHeight="1" x14ac:dyDescent="0.25">
      <c r="A321" s="125" t="s">
        <v>23</v>
      </c>
      <c r="B321" s="126"/>
      <c r="C321" s="126"/>
      <c r="D321" s="126"/>
      <c r="E321" s="126"/>
      <c r="F321" s="127"/>
      <c r="G321" s="36"/>
      <c r="H321" s="36"/>
      <c r="I321" s="36"/>
      <c r="J321" s="36"/>
    </row>
    <row r="322" spans="1:50" s="5" customFormat="1" ht="10.8" customHeight="1" x14ac:dyDescent="0.25">
      <c r="A322" s="15">
        <v>275</v>
      </c>
      <c r="B322" s="25" t="s">
        <v>24</v>
      </c>
      <c r="C322" s="18" t="s">
        <v>14</v>
      </c>
      <c r="D322" s="22">
        <v>2</v>
      </c>
      <c r="E322" s="24"/>
      <c r="F322" s="14">
        <f t="shared" ref="F322:F326" si="29">SUM(D322*E322)</f>
        <v>0</v>
      </c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4"/>
      <c r="V322" s="54"/>
      <c r="W322" s="54"/>
      <c r="X322" s="54"/>
      <c r="Y322" s="54"/>
      <c r="Z322" s="54"/>
      <c r="AA322" s="54"/>
      <c r="AB322" s="54"/>
      <c r="AC322" s="54"/>
      <c r="AD322" s="54"/>
      <c r="AE322" s="54"/>
      <c r="AF322" s="54"/>
      <c r="AG322" s="54"/>
      <c r="AH322" s="54"/>
      <c r="AI322" s="54"/>
      <c r="AJ322" s="54"/>
      <c r="AK322" s="54"/>
      <c r="AL322" s="54"/>
      <c r="AM322" s="54"/>
      <c r="AN322" s="54"/>
      <c r="AO322" s="54"/>
      <c r="AP322" s="54"/>
      <c r="AQ322" s="54"/>
      <c r="AR322" s="54"/>
    </row>
    <row r="323" spans="1:50" s="37" customFormat="1" ht="10.8" customHeight="1" x14ac:dyDescent="0.25">
      <c r="A323" s="15">
        <v>276</v>
      </c>
      <c r="B323" s="38" t="s">
        <v>35</v>
      </c>
      <c r="C323" s="18" t="s">
        <v>14</v>
      </c>
      <c r="D323" s="39">
        <v>2</v>
      </c>
      <c r="E323" s="40"/>
      <c r="F323" s="41">
        <f t="shared" si="29"/>
        <v>0</v>
      </c>
      <c r="G323" s="36"/>
      <c r="H323" s="36"/>
      <c r="I323" s="36"/>
      <c r="J323" s="36"/>
    </row>
    <row r="324" spans="1:50" s="5" customFormat="1" ht="21.6" customHeight="1" x14ac:dyDescent="0.25">
      <c r="A324" s="15">
        <v>277</v>
      </c>
      <c r="B324" s="25" t="s">
        <v>27</v>
      </c>
      <c r="C324" s="18" t="s">
        <v>14</v>
      </c>
      <c r="D324" s="22">
        <v>1</v>
      </c>
      <c r="E324" s="24"/>
      <c r="F324" s="14">
        <f t="shared" si="29"/>
        <v>0</v>
      </c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  <c r="W324" s="54"/>
      <c r="X324" s="54"/>
      <c r="Y324" s="54"/>
      <c r="Z324" s="54"/>
      <c r="AA324" s="54"/>
      <c r="AB324" s="54"/>
      <c r="AC324" s="54"/>
      <c r="AD324" s="54"/>
      <c r="AE324" s="54"/>
      <c r="AF324" s="54"/>
      <c r="AG324" s="54"/>
      <c r="AH324" s="54"/>
      <c r="AI324" s="54"/>
      <c r="AJ324" s="54"/>
      <c r="AK324" s="54"/>
      <c r="AL324" s="54"/>
      <c r="AM324" s="54"/>
      <c r="AN324" s="54"/>
      <c r="AO324" s="54"/>
      <c r="AP324" s="54"/>
      <c r="AQ324" s="54"/>
      <c r="AR324" s="54"/>
    </row>
    <row r="325" spans="1:50" s="5" customFormat="1" ht="32.4" customHeight="1" x14ac:dyDescent="0.25">
      <c r="A325" s="15">
        <v>278</v>
      </c>
      <c r="B325" s="25" t="s">
        <v>25</v>
      </c>
      <c r="C325" s="18" t="s">
        <v>26</v>
      </c>
      <c r="D325" s="22">
        <v>1</v>
      </c>
      <c r="E325" s="24"/>
      <c r="F325" s="14">
        <f t="shared" si="29"/>
        <v>0</v>
      </c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4"/>
      <c r="W325" s="54"/>
      <c r="X325" s="54"/>
      <c r="Y325" s="54"/>
      <c r="Z325" s="54"/>
      <c r="AA325" s="54"/>
      <c r="AB325" s="54"/>
      <c r="AC325" s="54"/>
      <c r="AD325" s="54"/>
      <c r="AE325" s="54"/>
      <c r="AF325" s="54"/>
      <c r="AG325" s="54"/>
      <c r="AH325" s="54"/>
      <c r="AI325" s="54"/>
      <c r="AJ325" s="54"/>
      <c r="AK325" s="54"/>
      <c r="AL325" s="54"/>
      <c r="AM325" s="54"/>
      <c r="AN325" s="54"/>
      <c r="AO325" s="54"/>
      <c r="AP325" s="54"/>
      <c r="AQ325" s="54"/>
      <c r="AR325" s="54"/>
    </row>
    <row r="326" spans="1:50" s="37" customFormat="1" ht="10.8" customHeight="1" x14ac:dyDescent="0.25">
      <c r="A326" s="15">
        <v>279</v>
      </c>
      <c r="B326" s="38" t="s">
        <v>36</v>
      </c>
      <c r="C326" s="23" t="s">
        <v>28</v>
      </c>
      <c r="D326" s="42">
        <v>0.4</v>
      </c>
      <c r="E326" s="40"/>
      <c r="F326" s="41">
        <f t="shared" si="29"/>
        <v>0</v>
      </c>
      <c r="G326" s="36"/>
      <c r="I326" s="36"/>
      <c r="J326" s="36"/>
    </row>
    <row r="327" spans="1:50" s="5" customFormat="1" ht="12.6" customHeight="1" thickBot="1" x14ac:dyDescent="0.3">
      <c r="A327" s="122" t="s">
        <v>75</v>
      </c>
      <c r="B327" s="123"/>
      <c r="C327" s="123"/>
      <c r="D327" s="123"/>
      <c r="E327" s="124"/>
      <c r="F327" s="34">
        <f>SUM(F274:F326)</f>
        <v>0</v>
      </c>
      <c r="G327" s="1"/>
      <c r="H327" s="36"/>
      <c r="I327" s="1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4"/>
      <c r="W327" s="54"/>
      <c r="X327" s="54"/>
      <c r="Y327" s="54"/>
      <c r="Z327" s="54"/>
      <c r="AA327" s="54"/>
      <c r="AB327" s="54"/>
      <c r="AC327" s="54"/>
      <c r="AD327" s="54"/>
      <c r="AE327" s="54"/>
      <c r="AF327" s="54"/>
      <c r="AG327" s="54"/>
      <c r="AH327" s="54"/>
      <c r="AI327" s="54"/>
      <c r="AJ327" s="54"/>
      <c r="AK327" s="54"/>
      <c r="AL327" s="54"/>
      <c r="AM327" s="54"/>
      <c r="AN327" s="54"/>
      <c r="AO327" s="54"/>
      <c r="AP327" s="54"/>
      <c r="AQ327" s="54"/>
      <c r="AR327" s="54"/>
      <c r="AS327" s="54"/>
      <c r="AT327" s="54"/>
      <c r="AU327" s="54"/>
      <c r="AV327" s="54"/>
      <c r="AW327" s="54"/>
      <c r="AX327" s="54"/>
    </row>
    <row r="328" spans="1:50" s="5" customFormat="1" ht="12.6" customHeight="1" x14ac:dyDescent="0.25">
      <c r="A328" s="131" t="s">
        <v>76</v>
      </c>
      <c r="B328" s="132"/>
      <c r="C328" s="132"/>
      <c r="D328" s="132"/>
      <c r="E328" s="132"/>
      <c r="F328" s="133"/>
      <c r="G328" s="1"/>
      <c r="H328" s="1"/>
      <c r="I328" s="1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4"/>
      <c r="W328" s="54"/>
      <c r="X328" s="54"/>
      <c r="Y328" s="54"/>
      <c r="Z328" s="54"/>
      <c r="AA328" s="54"/>
      <c r="AB328" s="54"/>
      <c r="AC328" s="54"/>
      <c r="AD328" s="54"/>
      <c r="AE328" s="54"/>
      <c r="AF328" s="54"/>
      <c r="AG328" s="54"/>
      <c r="AH328" s="54"/>
      <c r="AI328" s="54"/>
      <c r="AJ328" s="54"/>
      <c r="AK328" s="54"/>
      <c r="AL328" s="54"/>
      <c r="AM328" s="54"/>
      <c r="AN328" s="54"/>
      <c r="AO328" s="54"/>
      <c r="AP328" s="54"/>
      <c r="AQ328" s="54"/>
      <c r="AR328" s="54"/>
      <c r="AS328" s="54"/>
      <c r="AT328" s="54"/>
      <c r="AU328" s="54"/>
      <c r="AV328" s="54"/>
      <c r="AW328" s="54"/>
      <c r="AX328" s="54"/>
    </row>
    <row r="329" spans="1:50" s="5" customFormat="1" ht="12.6" customHeight="1" x14ac:dyDescent="0.25">
      <c r="A329" s="151" t="s">
        <v>18</v>
      </c>
      <c r="B329" s="152"/>
      <c r="C329" s="152"/>
      <c r="D329" s="152"/>
      <c r="E329" s="152"/>
      <c r="F329" s="153"/>
      <c r="G329" s="1"/>
      <c r="H329" s="1"/>
      <c r="I329" s="1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4"/>
      <c r="W329" s="54"/>
      <c r="X329" s="54"/>
      <c r="Y329" s="54"/>
      <c r="Z329" s="54"/>
      <c r="AA329" s="54"/>
      <c r="AB329" s="54"/>
      <c r="AC329" s="54"/>
      <c r="AD329" s="54"/>
      <c r="AE329" s="54"/>
      <c r="AF329" s="54"/>
      <c r="AG329" s="54"/>
      <c r="AH329" s="54"/>
      <c r="AI329" s="54"/>
      <c r="AJ329" s="54"/>
      <c r="AK329" s="54"/>
      <c r="AL329" s="54"/>
      <c r="AM329" s="54"/>
      <c r="AN329" s="54"/>
      <c r="AO329" s="54"/>
      <c r="AP329" s="54"/>
      <c r="AQ329" s="54"/>
      <c r="AR329" s="54"/>
      <c r="AS329" s="54"/>
      <c r="AT329" s="54"/>
      <c r="AU329" s="54"/>
      <c r="AV329" s="54"/>
      <c r="AW329" s="54"/>
      <c r="AX329" s="54"/>
    </row>
    <row r="330" spans="1:50" s="5" customFormat="1" ht="10.8" customHeight="1" x14ac:dyDescent="0.25">
      <c r="A330" s="15">
        <v>280</v>
      </c>
      <c r="B330" s="51" t="s">
        <v>42</v>
      </c>
      <c r="C330" s="52" t="s">
        <v>13</v>
      </c>
      <c r="D330" s="30">
        <v>5</v>
      </c>
      <c r="E330" s="13"/>
      <c r="F330" s="14">
        <f t="shared" ref="F330:F359" si="30">SUM(D330*E330)</f>
        <v>0</v>
      </c>
      <c r="G330" s="1"/>
      <c r="H330" s="1"/>
      <c r="I330" s="1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4"/>
      <c r="W330" s="54"/>
      <c r="X330" s="54"/>
      <c r="Y330" s="54"/>
      <c r="Z330" s="54"/>
      <c r="AA330" s="54"/>
      <c r="AB330" s="54"/>
      <c r="AC330" s="54"/>
      <c r="AD330" s="54"/>
      <c r="AE330" s="54"/>
      <c r="AF330" s="54"/>
      <c r="AG330" s="54"/>
      <c r="AH330" s="54"/>
      <c r="AI330" s="54"/>
      <c r="AJ330" s="54"/>
      <c r="AK330" s="54"/>
      <c r="AL330" s="54"/>
      <c r="AM330" s="54"/>
      <c r="AN330" s="54"/>
      <c r="AO330" s="54"/>
      <c r="AP330" s="54"/>
      <c r="AQ330" s="54"/>
      <c r="AR330" s="54"/>
      <c r="AS330" s="54"/>
      <c r="AT330" s="54"/>
      <c r="AU330" s="54"/>
      <c r="AV330" s="54"/>
      <c r="AW330" s="54"/>
      <c r="AX330" s="54"/>
    </row>
    <row r="331" spans="1:50" s="5" customFormat="1" ht="10.8" customHeight="1" x14ac:dyDescent="0.25">
      <c r="A331" s="15">
        <v>281</v>
      </c>
      <c r="B331" s="64" t="s">
        <v>46</v>
      </c>
      <c r="C331" s="91" t="s">
        <v>28</v>
      </c>
      <c r="D331" s="66">
        <v>0.62</v>
      </c>
      <c r="E331" s="13"/>
      <c r="F331" s="14">
        <f t="shared" si="30"/>
        <v>0</v>
      </c>
      <c r="G331" s="1"/>
      <c r="H331" s="1"/>
      <c r="I331" s="1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4"/>
      <c r="W331" s="54"/>
      <c r="X331" s="54"/>
      <c r="Y331" s="54"/>
      <c r="Z331" s="54"/>
      <c r="AA331" s="54"/>
      <c r="AB331" s="54"/>
      <c r="AC331" s="54"/>
      <c r="AD331" s="54"/>
      <c r="AE331" s="54"/>
      <c r="AF331" s="54"/>
      <c r="AG331" s="54"/>
      <c r="AH331" s="54"/>
      <c r="AI331" s="54"/>
      <c r="AJ331" s="54"/>
      <c r="AK331" s="54"/>
      <c r="AL331" s="54"/>
      <c r="AM331" s="54"/>
      <c r="AN331" s="54"/>
      <c r="AO331" s="54"/>
      <c r="AP331" s="54"/>
      <c r="AQ331" s="54"/>
      <c r="AR331" s="54"/>
      <c r="AS331" s="54"/>
      <c r="AT331" s="54"/>
      <c r="AU331" s="54"/>
      <c r="AV331" s="54"/>
      <c r="AW331" s="54"/>
      <c r="AX331" s="54"/>
    </row>
    <row r="332" spans="1:50" s="5" customFormat="1" ht="10.8" customHeight="1" x14ac:dyDescent="0.25">
      <c r="A332" s="15">
        <v>282</v>
      </c>
      <c r="B332" s="67" t="s">
        <v>86</v>
      </c>
      <c r="C332" s="68" t="s">
        <v>15</v>
      </c>
      <c r="D332" s="69">
        <v>322</v>
      </c>
      <c r="E332" s="13"/>
      <c r="F332" s="14">
        <f t="shared" si="30"/>
        <v>0</v>
      </c>
      <c r="G332" s="1"/>
      <c r="H332" s="1"/>
      <c r="I332" s="1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4"/>
      <c r="W332" s="54"/>
      <c r="X332" s="54"/>
      <c r="Y332" s="54"/>
      <c r="Z332" s="54"/>
      <c r="AA332" s="54"/>
      <c r="AB332" s="54"/>
      <c r="AC332" s="54"/>
      <c r="AD332" s="54"/>
      <c r="AE332" s="54"/>
      <c r="AF332" s="54"/>
      <c r="AG332" s="54"/>
      <c r="AH332" s="54"/>
      <c r="AI332" s="54"/>
      <c r="AJ332" s="54"/>
      <c r="AK332" s="54"/>
      <c r="AL332" s="54"/>
      <c r="AM332" s="54"/>
      <c r="AN332" s="54"/>
      <c r="AO332" s="54"/>
      <c r="AP332" s="54"/>
      <c r="AQ332" s="54"/>
      <c r="AR332" s="54"/>
      <c r="AS332" s="54"/>
      <c r="AT332" s="54"/>
      <c r="AU332" s="54"/>
      <c r="AV332" s="54"/>
      <c r="AW332" s="54"/>
      <c r="AX332" s="54"/>
    </row>
    <row r="333" spans="1:50" s="5" customFormat="1" ht="10.8" customHeight="1" x14ac:dyDescent="0.25">
      <c r="A333" s="15">
        <v>283</v>
      </c>
      <c r="B333" s="67" t="s">
        <v>87</v>
      </c>
      <c r="C333" s="68" t="s">
        <v>15</v>
      </c>
      <c r="D333" s="69">
        <v>322</v>
      </c>
      <c r="E333" s="13"/>
      <c r="F333" s="14">
        <f t="shared" si="30"/>
        <v>0</v>
      </c>
      <c r="G333" s="1"/>
      <c r="H333" s="1"/>
      <c r="I333" s="1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  <c r="W333" s="54"/>
      <c r="X333" s="54"/>
      <c r="Y333" s="54"/>
      <c r="Z333" s="54"/>
      <c r="AA333" s="54"/>
      <c r="AB333" s="54"/>
      <c r="AC333" s="54"/>
      <c r="AD333" s="54"/>
      <c r="AE333" s="54"/>
      <c r="AF333" s="54"/>
      <c r="AG333" s="54"/>
      <c r="AH333" s="54"/>
      <c r="AI333" s="54"/>
      <c r="AJ333" s="54"/>
      <c r="AK333" s="54"/>
      <c r="AL333" s="54"/>
      <c r="AM333" s="54"/>
      <c r="AN333" s="54"/>
      <c r="AO333" s="54"/>
      <c r="AP333" s="54"/>
      <c r="AQ333" s="54"/>
      <c r="AR333" s="54"/>
      <c r="AS333" s="54"/>
      <c r="AT333" s="54"/>
      <c r="AU333" s="54"/>
      <c r="AV333" s="54"/>
      <c r="AW333" s="54"/>
      <c r="AX333" s="54"/>
    </row>
    <row r="334" spans="1:50" s="5" customFormat="1" ht="10.8" customHeight="1" x14ac:dyDescent="0.25">
      <c r="A334" s="15">
        <v>284</v>
      </c>
      <c r="B334" s="67" t="s">
        <v>48</v>
      </c>
      <c r="C334" s="68" t="s">
        <v>15</v>
      </c>
      <c r="D334" s="70">
        <v>322</v>
      </c>
      <c r="E334" s="13"/>
      <c r="F334" s="14">
        <f t="shared" si="30"/>
        <v>0</v>
      </c>
      <c r="G334" s="1"/>
      <c r="H334" s="1"/>
      <c r="I334" s="1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4"/>
      <c r="V334" s="54"/>
      <c r="W334" s="54"/>
      <c r="X334" s="54"/>
      <c r="Y334" s="54"/>
      <c r="Z334" s="54"/>
      <c r="AA334" s="54"/>
      <c r="AB334" s="54"/>
      <c r="AC334" s="54"/>
      <c r="AD334" s="54"/>
      <c r="AE334" s="54"/>
      <c r="AF334" s="54"/>
      <c r="AG334" s="54"/>
      <c r="AH334" s="54"/>
      <c r="AI334" s="54"/>
      <c r="AJ334" s="54"/>
      <c r="AK334" s="54"/>
      <c r="AL334" s="54"/>
      <c r="AM334" s="54"/>
      <c r="AN334" s="54"/>
      <c r="AO334" s="54"/>
      <c r="AP334" s="54"/>
      <c r="AQ334" s="54"/>
      <c r="AR334" s="54"/>
      <c r="AS334" s="54"/>
      <c r="AT334" s="54"/>
      <c r="AU334" s="54"/>
      <c r="AV334" s="54"/>
      <c r="AW334" s="54"/>
      <c r="AX334" s="54"/>
    </row>
    <row r="335" spans="1:50" s="5" customFormat="1" ht="10.8" customHeight="1" x14ac:dyDescent="0.25">
      <c r="A335" s="15">
        <v>285</v>
      </c>
      <c r="B335" s="67" t="s">
        <v>49</v>
      </c>
      <c r="C335" s="68" t="s">
        <v>15</v>
      </c>
      <c r="D335" s="70">
        <v>322</v>
      </c>
      <c r="E335" s="13"/>
      <c r="F335" s="14">
        <f t="shared" si="30"/>
        <v>0</v>
      </c>
      <c r="G335" s="1"/>
      <c r="H335" s="1"/>
      <c r="I335" s="1"/>
      <c r="J335" s="54"/>
      <c r="K335" s="54"/>
      <c r="L335" s="54"/>
      <c r="M335" s="54"/>
      <c r="N335" s="54"/>
      <c r="O335" s="54"/>
      <c r="P335" s="54"/>
      <c r="Q335" s="54"/>
      <c r="R335" s="54"/>
      <c r="S335" s="54"/>
      <c r="T335" s="54"/>
      <c r="U335" s="54"/>
      <c r="V335" s="54"/>
      <c r="W335" s="54"/>
      <c r="X335" s="54"/>
      <c r="Y335" s="54"/>
      <c r="Z335" s="54"/>
      <c r="AA335" s="54"/>
      <c r="AB335" s="54"/>
      <c r="AC335" s="54"/>
      <c r="AD335" s="54"/>
      <c r="AE335" s="54"/>
      <c r="AF335" s="54"/>
      <c r="AG335" s="54"/>
      <c r="AH335" s="54"/>
      <c r="AI335" s="54"/>
      <c r="AJ335" s="54"/>
      <c r="AK335" s="54"/>
      <c r="AL335" s="54"/>
      <c r="AM335" s="54"/>
      <c r="AN335" s="54"/>
      <c r="AO335" s="54"/>
      <c r="AP335" s="54"/>
      <c r="AQ335" s="54"/>
      <c r="AR335" s="54"/>
      <c r="AS335" s="54"/>
      <c r="AT335" s="54"/>
      <c r="AU335" s="54"/>
      <c r="AV335" s="54"/>
      <c r="AW335" s="54"/>
      <c r="AX335" s="54"/>
    </row>
    <row r="336" spans="1:50" s="5" customFormat="1" ht="21.6" customHeight="1" x14ac:dyDescent="0.25">
      <c r="A336" s="15">
        <v>286</v>
      </c>
      <c r="B336" s="44" t="s">
        <v>115</v>
      </c>
      <c r="C336" s="68" t="s">
        <v>15</v>
      </c>
      <c r="D336" s="70">
        <v>500</v>
      </c>
      <c r="E336" s="13"/>
      <c r="F336" s="14">
        <f t="shared" ref="F336" si="31">SUM(D336*E336)</f>
        <v>0</v>
      </c>
      <c r="G336" s="1"/>
      <c r="H336" s="1"/>
      <c r="I336" s="1"/>
      <c r="J336" s="62"/>
      <c r="K336" s="62"/>
      <c r="L336" s="62"/>
      <c r="M336" s="62"/>
      <c r="N336" s="62"/>
      <c r="O336" s="62"/>
      <c r="P336" s="62"/>
      <c r="Q336" s="62"/>
      <c r="R336" s="62"/>
      <c r="S336" s="62"/>
      <c r="T336" s="62"/>
      <c r="U336" s="62"/>
      <c r="V336" s="62"/>
      <c r="W336" s="62"/>
      <c r="X336" s="62"/>
      <c r="Y336" s="62"/>
      <c r="Z336" s="62"/>
      <c r="AA336" s="62"/>
      <c r="AB336" s="62"/>
      <c r="AC336" s="62"/>
      <c r="AD336" s="62"/>
      <c r="AE336" s="62"/>
      <c r="AF336" s="62"/>
      <c r="AG336" s="62"/>
      <c r="AH336" s="62"/>
      <c r="AI336" s="62"/>
      <c r="AJ336" s="62"/>
      <c r="AK336" s="62"/>
      <c r="AL336" s="62"/>
      <c r="AM336" s="62"/>
      <c r="AN336" s="62"/>
      <c r="AO336" s="62"/>
      <c r="AP336" s="62"/>
      <c r="AQ336" s="62"/>
      <c r="AR336" s="62"/>
      <c r="AS336" s="62"/>
      <c r="AT336" s="62"/>
      <c r="AU336" s="62"/>
      <c r="AV336" s="62"/>
      <c r="AW336" s="62"/>
      <c r="AX336" s="62"/>
    </row>
    <row r="337" spans="1:50" s="5" customFormat="1" ht="12.6" customHeight="1" x14ac:dyDescent="0.25">
      <c r="A337" s="157" t="s">
        <v>19</v>
      </c>
      <c r="B337" s="158"/>
      <c r="C337" s="158"/>
      <c r="D337" s="158"/>
      <c r="E337" s="158"/>
      <c r="F337" s="159"/>
      <c r="G337" s="1"/>
      <c r="H337" s="1"/>
      <c r="I337" s="1"/>
      <c r="J337" s="54"/>
      <c r="K337" s="54"/>
      <c r="L337" s="54"/>
      <c r="M337" s="54"/>
      <c r="N337" s="54"/>
      <c r="O337" s="54"/>
      <c r="P337" s="54"/>
      <c r="Q337" s="54"/>
      <c r="R337" s="54"/>
      <c r="S337" s="54"/>
      <c r="T337" s="54"/>
      <c r="U337" s="54"/>
      <c r="V337" s="54"/>
      <c r="W337" s="54"/>
      <c r="X337" s="54"/>
      <c r="Y337" s="54"/>
      <c r="Z337" s="54"/>
      <c r="AA337" s="54"/>
      <c r="AB337" s="54"/>
      <c r="AC337" s="54"/>
      <c r="AD337" s="54"/>
      <c r="AE337" s="54"/>
      <c r="AF337" s="54"/>
      <c r="AG337" s="54"/>
      <c r="AH337" s="54"/>
      <c r="AI337" s="54"/>
      <c r="AJ337" s="54"/>
      <c r="AK337" s="54"/>
      <c r="AL337" s="54"/>
      <c r="AM337" s="54"/>
      <c r="AN337" s="54"/>
      <c r="AO337" s="54"/>
      <c r="AP337" s="54"/>
      <c r="AQ337" s="54"/>
      <c r="AR337" s="54"/>
      <c r="AS337" s="54"/>
      <c r="AT337" s="54"/>
      <c r="AU337" s="54"/>
      <c r="AV337" s="54"/>
      <c r="AW337" s="54"/>
      <c r="AX337" s="54"/>
    </row>
    <row r="338" spans="1:50" s="5" customFormat="1" ht="10.8" customHeight="1" x14ac:dyDescent="0.25">
      <c r="A338" s="15">
        <v>286</v>
      </c>
      <c r="B338" s="92" t="s">
        <v>43</v>
      </c>
      <c r="C338" s="91" t="s">
        <v>14</v>
      </c>
      <c r="D338" s="73">
        <v>5</v>
      </c>
      <c r="E338" s="13"/>
      <c r="F338" s="14">
        <f t="shared" si="30"/>
        <v>0</v>
      </c>
      <c r="G338" s="1"/>
      <c r="H338" s="1"/>
      <c r="I338" s="1"/>
      <c r="J338" s="54"/>
      <c r="K338" s="54"/>
      <c r="L338" s="54"/>
      <c r="M338" s="54"/>
      <c r="N338" s="54"/>
      <c r="O338" s="54"/>
      <c r="P338" s="54"/>
      <c r="Q338" s="54"/>
      <c r="R338" s="54"/>
      <c r="S338" s="54"/>
      <c r="T338" s="54"/>
      <c r="U338" s="54"/>
      <c r="V338" s="54"/>
      <c r="W338" s="54"/>
      <c r="X338" s="54"/>
      <c r="Y338" s="54"/>
      <c r="Z338" s="54"/>
      <c r="AA338" s="54"/>
      <c r="AB338" s="54"/>
      <c r="AC338" s="54"/>
      <c r="AD338" s="54"/>
      <c r="AE338" s="54"/>
      <c r="AF338" s="54"/>
      <c r="AG338" s="54"/>
      <c r="AH338" s="54"/>
      <c r="AI338" s="54"/>
      <c r="AJ338" s="54"/>
      <c r="AK338" s="54"/>
      <c r="AL338" s="54"/>
      <c r="AM338" s="54"/>
      <c r="AN338" s="54"/>
      <c r="AO338" s="54"/>
      <c r="AP338" s="54"/>
      <c r="AQ338" s="54"/>
      <c r="AR338" s="54"/>
      <c r="AS338" s="54"/>
      <c r="AT338" s="54"/>
      <c r="AU338" s="54"/>
      <c r="AV338" s="54"/>
      <c r="AW338" s="54"/>
      <c r="AX338" s="54"/>
    </row>
    <row r="339" spans="1:50" s="5" customFormat="1" ht="10.8" customHeight="1" x14ac:dyDescent="0.25">
      <c r="A339" s="15">
        <v>287</v>
      </c>
      <c r="B339" s="92" t="s">
        <v>81</v>
      </c>
      <c r="C339" s="91" t="s">
        <v>15</v>
      </c>
      <c r="D339" s="74">
        <v>37</v>
      </c>
      <c r="E339" s="13"/>
      <c r="F339" s="14">
        <f t="shared" si="30"/>
        <v>0</v>
      </c>
      <c r="G339" s="1"/>
      <c r="H339" s="1"/>
      <c r="I339" s="1"/>
      <c r="J339" s="54"/>
      <c r="K339" s="54"/>
      <c r="L339" s="54"/>
      <c r="M339" s="54"/>
      <c r="N339" s="54"/>
      <c r="O339" s="54"/>
      <c r="P339" s="54"/>
      <c r="Q339" s="54"/>
      <c r="R339" s="54"/>
      <c r="S339" s="54"/>
      <c r="T339" s="54"/>
      <c r="U339" s="54"/>
      <c r="V339" s="54"/>
      <c r="W339" s="54"/>
      <c r="X339" s="54"/>
      <c r="Y339" s="54"/>
      <c r="Z339" s="54"/>
      <c r="AA339" s="54"/>
      <c r="AB339" s="54"/>
      <c r="AC339" s="54"/>
      <c r="AD339" s="54"/>
      <c r="AE339" s="54"/>
      <c r="AF339" s="54"/>
      <c r="AG339" s="54"/>
      <c r="AH339" s="54"/>
      <c r="AI339" s="54"/>
      <c r="AJ339" s="54"/>
      <c r="AK339" s="54"/>
      <c r="AL339" s="54"/>
      <c r="AM339" s="54"/>
      <c r="AN339" s="54"/>
      <c r="AO339" s="54"/>
      <c r="AP339" s="54"/>
      <c r="AQ339" s="54"/>
      <c r="AR339" s="54"/>
      <c r="AS339" s="54"/>
      <c r="AT339" s="54"/>
      <c r="AU339" s="54"/>
      <c r="AV339" s="54"/>
      <c r="AW339" s="54"/>
      <c r="AX339" s="54"/>
    </row>
    <row r="340" spans="1:50" s="5" customFormat="1" ht="10.8" customHeight="1" x14ac:dyDescent="0.25">
      <c r="A340" s="15">
        <v>288</v>
      </c>
      <c r="B340" s="92" t="s">
        <v>82</v>
      </c>
      <c r="C340" s="91" t="s">
        <v>15</v>
      </c>
      <c r="D340" s="74">
        <v>16</v>
      </c>
      <c r="E340" s="13"/>
      <c r="F340" s="14">
        <f t="shared" si="30"/>
        <v>0</v>
      </c>
      <c r="G340" s="1"/>
      <c r="H340" s="1"/>
      <c r="I340" s="1"/>
      <c r="J340" s="54"/>
      <c r="K340" s="54"/>
      <c r="L340" s="54"/>
      <c r="M340" s="54"/>
      <c r="N340" s="54"/>
      <c r="O340" s="54"/>
      <c r="P340" s="54"/>
      <c r="Q340" s="54"/>
      <c r="R340" s="54"/>
      <c r="S340" s="54"/>
      <c r="T340" s="54"/>
      <c r="U340" s="54"/>
      <c r="V340" s="54"/>
      <c r="W340" s="54"/>
      <c r="X340" s="54"/>
      <c r="Y340" s="54"/>
      <c r="Z340" s="54"/>
      <c r="AA340" s="54"/>
      <c r="AB340" s="54"/>
      <c r="AC340" s="54"/>
      <c r="AD340" s="54"/>
      <c r="AE340" s="54"/>
      <c r="AF340" s="54"/>
      <c r="AG340" s="54"/>
      <c r="AH340" s="54"/>
      <c r="AI340" s="54"/>
      <c r="AJ340" s="54"/>
      <c r="AK340" s="54"/>
      <c r="AL340" s="54"/>
      <c r="AM340" s="54"/>
      <c r="AN340" s="54"/>
      <c r="AO340" s="54"/>
      <c r="AP340" s="54"/>
      <c r="AQ340" s="54"/>
      <c r="AR340" s="54"/>
      <c r="AS340" s="54"/>
      <c r="AT340" s="54"/>
      <c r="AU340" s="54"/>
      <c r="AV340" s="54"/>
      <c r="AW340" s="54"/>
      <c r="AX340" s="54"/>
    </row>
    <row r="341" spans="1:50" s="5" customFormat="1" ht="10.8" customHeight="1" x14ac:dyDescent="0.25">
      <c r="A341" s="15">
        <v>289</v>
      </c>
      <c r="B341" s="92" t="s">
        <v>83</v>
      </c>
      <c r="C341" s="91" t="s">
        <v>38</v>
      </c>
      <c r="D341" s="74">
        <v>4</v>
      </c>
      <c r="E341" s="13"/>
      <c r="F341" s="14">
        <f t="shared" si="30"/>
        <v>0</v>
      </c>
      <c r="G341" s="1"/>
      <c r="H341" s="1"/>
      <c r="I341" s="1"/>
      <c r="J341" s="54"/>
      <c r="K341" s="54"/>
      <c r="L341" s="54"/>
      <c r="M341" s="54"/>
      <c r="N341" s="54"/>
      <c r="O341" s="54"/>
      <c r="P341" s="54"/>
      <c r="Q341" s="54"/>
      <c r="R341" s="54"/>
      <c r="S341" s="54"/>
      <c r="T341" s="54"/>
      <c r="U341" s="54"/>
      <c r="V341" s="54"/>
      <c r="W341" s="54"/>
      <c r="X341" s="54"/>
      <c r="Y341" s="54"/>
      <c r="Z341" s="54"/>
      <c r="AA341" s="54"/>
      <c r="AB341" s="54"/>
      <c r="AC341" s="54"/>
      <c r="AD341" s="54"/>
      <c r="AE341" s="54"/>
      <c r="AF341" s="54"/>
      <c r="AG341" s="54"/>
      <c r="AH341" s="54"/>
      <c r="AI341" s="54"/>
      <c r="AJ341" s="54"/>
      <c r="AK341" s="54"/>
      <c r="AL341" s="54"/>
      <c r="AM341" s="54"/>
      <c r="AN341" s="54"/>
      <c r="AO341" s="54"/>
      <c r="AP341" s="54"/>
      <c r="AQ341" s="54"/>
      <c r="AR341" s="54"/>
      <c r="AS341" s="54"/>
      <c r="AT341" s="54"/>
      <c r="AU341" s="54"/>
      <c r="AV341" s="54"/>
      <c r="AW341" s="54"/>
      <c r="AX341" s="54"/>
    </row>
    <row r="342" spans="1:50" s="5" customFormat="1" ht="10.8" customHeight="1" x14ac:dyDescent="0.25">
      <c r="A342" s="15">
        <v>290</v>
      </c>
      <c r="B342" s="92" t="s">
        <v>84</v>
      </c>
      <c r="C342" s="91" t="s">
        <v>38</v>
      </c>
      <c r="D342" s="75">
        <v>1</v>
      </c>
      <c r="E342" s="13"/>
      <c r="F342" s="14">
        <f t="shared" si="30"/>
        <v>0</v>
      </c>
      <c r="G342" s="1"/>
      <c r="H342" s="1"/>
      <c r="I342" s="1"/>
      <c r="J342" s="54"/>
      <c r="K342" s="54"/>
      <c r="L342" s="54"/>
      <c r="M342" s="54"/>
      <c r="N342" s="54"/>
      <c r="O342" s="54"/>
      <c r="P342" s="54"/>
      <c r="Q342" s="54"/>
      <c r="R342" s="54"/>
      <c r="S342" s="54"/>
      <c r="T342" s="54"/>
      <c r="U342" s="54"/>
      <c r="V342" s="54"/>
      <c r="W342" s="54"/>
      <c r="X342" s="54"/>
      <c r="Y342" s="54"/>
      <c r="Z342" s="54"/>
      <c r="AA342" s="54"/>
      <c r="AB342" s="54"/>
      <c r="AC342" s="54"/>
      <c r="AD342" s="54"/>
      <c r="AE342" s="54"/>
      <c r="AF342" s="54"/>
      <c r="AG342" s="54"/>
      <c r="AH342" s="54"/>
      <c r="AI342" s="54"/>
      <c r="AJ342" s="54"/>
      <c r="AK342" s="54"/>
      <c r="AL342" s="54"/>
      <c r="AM342" s="54"/>
      <c r="AN342" s="54"/>
      <c r="AO342" s="54"/>
      <c r="AP342" s="54"/>
      <c r="AQ342" s="54"/>
      <c r="AR342" s="54"/>
      <c r="AS342" s="54"/>
      <c r="AT342" s="54"/>
      <c r="AU342" s="54"/>
      <c r="AV342" s="54"/>
      <c r="AW342" s="54"/>
      <c r="AX342" s="54"/>
    </row>
    <row r="343" spans="1:50" s="5" customFormat="1" ht="10.8" customHeight="1" x14ac:dyDescent="0.25">
      <c r="A343" s="15">
        <v>291</v>
      </c>
      <c r="B343" s="57" t="s">
        <v>44</v>
      </c>
      <c r="C343" s="55" t="s">
        <v>14</v>
      </c>
      <c r="D343" s="60">
        <v>8</v>
      </c>
      <c r="E343" s="13"/>
      <c r="F343" s="14">
        <f t="shared" si="30"/>
        <v>0</v>
      </c>
      <c r="G343" s="1"/>
      <c r="H343" s="1"/>
      <c r="I343" s="1"/>
      <c r="J343" s="54"/>
      <c r="K343" s="54"/>
      <c r="L343" s="54"/>
      <c r="M343" s="54"/>
      <c r="N343" s="54"/>
      <c r="O343" s="54"/>
      <c r="P343" s="54"/>
      <c r="Q343" s="54"/>
      <c r="R343" s="54"/>
      <c r="S343" s="54"/>
      <c r="T343" s="54"/>
      <c r="U343" s="54"/>
      <c r="V343" s="54"/>
      <c r="W343" s="54"/>
      <c r="X343" s="54"/>
      <c r="Y343" s="54"/>
      <c r="Z343" s="54"/>
      <c r="AA343" s="54"/>
      <c r="AB343" s="54"/>
      <c r="AC343" s="54"/>
      <c r="AD343" s="54"/>
      <c r="AE343" s="54"/>
      <c r="AF343" s="54"/>
      <c r="AG343" s="54"/>
      <c r="AH343" s="54"/>
      <c r="AI343" s="54"/>
      <c r="AJ343" s="54"/>
      <c r="AK343" s="54"/>
      <c r="AL343" s="54"/>
      <c r="AM343" s="54"/>
      <c r="AN343" s="54"/>
      <c r="AO343" s="54"/>
      <c r="AP343" s="54"/>
      <c r="AQ343" s="54"/>
      <c r="AR343" s="54"/>
      <c r="AS343" s="54"/>
      <c r="AT343" s="54"/>
      <c r="AU343" s="54"/>
      <c r="AV343" s="54"/>
      <c r="AW343" s="54"/>
      <c r="AX343" s="54"/>
    </row>
    <row r="344" spans="1:50" s="5" customFormat="1" ht="12.6" customHeight="1" x14ac:dyDescent="0.25">
      <c r="A344" s="154" t="s">
        <v>98</v>
      </c>
      <c r="B344" s="155"/>
      <c r="C344" s="155"/>
      <c r="D344" s="155"/>
      <c r="E344" s="155"/>
      <c r="F344" s="156"/>
      <c r="G344" s="1"/>
      <c r="H344" s="1"/>
      <c r="I344" s="1"/>
      <c r="J344" s="54"/>
      <c r="K344" s="54"/>
      <c r="L344" s="54"/>
      <c r="M344" s="54"/>
      <c r="N344" s="54"/>
      <c r="O344" s="54"/>
      <c r="P344" s="54"/>
      <c r="Q344" s="54"/>
      <c r="R344" s="54"/>
      <c r="S344" s="54"/>
      <c r="T344" s="54"/>
      <c r="U344" s="54"/>
      <c r="V344" s="54"/>
      <c r="W344" s="54"/>
      <c r="X344" s="54"/>
      <c r="Y344" s="54"/>
      <c r="Z344" s="54"/>
      <c r="AA344" s="54"/>
      <c r="AB344" s="54"/>
      <c r="AC344" s="54"/>
      <c r="AD344" s="54"/>
      <c r="AE344" s="54"/>
      <c r="AF344" s="54"/>
      <c r="AG344" s="54"/>
      <c r="AH344" s="54"/>
      <c r="AI344" s="54"/>
      <c r="AJ344" s="54"/>
      <c r="AK344" s="54"/>
      <c r="AL344" s="54"/>
      <c r="AM344" s="54"/>
      <c r="AN344" s="54"/>
      <c r="AO344" s="54"/>
      <c r="AP344" s="54"/>
      <c r="AQ344" s="54"/>
      <c r="AR344" s="54"/>
      <c r="AS344" s="54"/>
      <c r="AT344" s="54"/>
      <c r="AU344" s="54"/>
      <c r="AV344" s="54"/>
      <c r="AW344" s="54"/>
      <c r="AX344" s="54"/>
    </row>
    <row r="345" spans="1:50" s="5" customFormat="1" ht="21.6" customHeight="1" x14ac:dyDescent="0.25">
      <c r="A345" s="15">
        <v>292</v>
      </c>
      <c r="B345" s="80" t="s">
        <v>52</v>
      </c>
      <c r="C345" s="71" t="s">
        <v>15</v>
      </c>
      <c r="D345" s="89">
        <v>460</v>
      </c>
      <c r="E345" s="13"/>
      <c r="F345" s="14">
        <f t="shared" si="30"/>
        <v>0</v>
      </c>
      <c r="G345" s="1"/>
      <c r="H345" s="1"/>
      <c r="I345" s="1"/>
      <c r="J345" s="54"/>
      <c r="K345" s="54"/>
      <c r="L345" s="54"/>
      <c r="M345" s="54"/>
      <c r="N345" s="54"/>
      <c r="O345" s="54"/>
      <c r="P345" s="54"/>
      <c r="Q345" s="54"/>
      <c r="R345" s="54"/>
      <c r="S345" s="54"/>
      <c r="T345" s="54"/>
      <c r="U345" s="54"/>
      <c r="V345" s="54"/>
      <c r="W345" s="54"/>
      <c r="X345" s="54"/>
      <c r="Y345" s="54"/>
      <c r="Z345" s="54"/>
      <c r="AA345" s="54"/>
      <c r="AB345" s="54"/>
      <c r="AC345" s="54"/>
      <c r="AD345" s="54"/>
      <c r="AE345" s="54"/>
      <c r="AF345" s="54"/>
      <c r="AG345" s="54"/>
      <c r="AH345" s="54"/>
      <c r="AI345" s="54"/>
      <c r="AJ345" s="54"/>
      <c r="AK345" s="54"/>
      <c r="AL345" s="54"/>
      <c r="AM345" s="54"/>
      <c r="AN345" s="54"/>
      <c r="AO345" s="54"/>
      <c r="AP345" s="54"/>
      <c r="AQ345" s="54"/>
      <c r="AR345" s="54"/>
      <c r="AS345" s="54"/>
      <c r="AT345" s="54"/>
      <c r="AU345" s="54"/>
      <c r="AV345" s="54"/>
      <c r="AW345" s="54"/>
      <c r="AX345" s="54"/>
    </row>
    <row r="346" spans="1:50" s="5" customFormat="1" ht="10.8" customHeight="1" x14ac:dyDescent="0.25">
      <c r="A346" s="15">
        <v>293</v>
      </c>
      <c r="B346" s="80" t="s">
        <v>53</v>
      </c>
      <c r="C346" s="71" t="s">
        <v>14</v>
      </c>
      <c r="D346" s="74">
        <v>4</v>
      </c>
      <c r="E346" s="13"/>
      <c r="F346" s="14">
        <f t="shared" si="30"/>
        <v>0</v>
      </c>
      <c r="G346" s="1"/>
      <c r="H346" s="1"/>
      <c r="I346" s="1"/>
      <c r="J346" s="54"/>
      <c r="K346" s="54"/>
      <c r="L346" s="54"/>
      <c r="M346" s="54"/>
      <c r="N346" s="54"/>
      <c r="O346" s="54"/>
      <c r="P346" s="54"/>
      <c r="Q346" s="54"/>
      <c r="R346" s="54"/>
      <c r="S346" s="54"/>
      <c r="T346" s="54"/>
      <c r="U346" s="54"/>
      <c r="V346" s="54"/>
      <c r="W346" s="54"/>
      <c r="X346" s="54"/>
      <c r="Y346" s="54"/>
      <c r="Z346" s="54"/>
      <c r="AA346" s="54"/>
      <c r="AB346" s="54"/>
      <c r="AC346" s="54"/>
      <c r="AD346" s="54"/>
      <c r="AE346" s="54"/>
      <c r="AF346" s="54"/>
      <c r="AG346" s="54"/>
      <c r="AH346" s="54"/>
      <c r="AI346" s="54"/>
      <c r="AJ346" s="54"/>
      <c r="AK346" s="54"/>
      <c r="AL346" s="54"/>
      <c r="AM346" s="54"/>
      <c r="AN346" s="54"/>
      <c r="AO346" s="54"/>
      <c r="AP346" s="54"/>
      <c r="AQ346" s="54"/>
      <c r="AR346" s="54"/>
      <c r="AS346" s="54"/>
      <c r="AT346" s="54"/>
      <c r="AU346" s="54"/>
      <c r="AV346" s="54"/>
      <c r="AW346" s="54"/>
      <c r="AX346" s="54"/>
    </row>
    <row r="347" spans="1:50" s="5" customFormat="1" ht="10.8" customHeight="1" x14ac:dyDescent="0.25">
      <c r="A347" s="15">
        <v>294</v>
      </c>
      <c r="B347" s="93" t="s">
        <v>99</v>
      </c>
      <c r="C347" s="81" t="s">
        <v>29</v>
      </c>
      <c r="D347" s="74">
        <v>1092</v>
      </c>
      <c r="E347" s="13"/>
      <c r="F347" s="14">
        <f t="shared" si="30"/>
        <v>0</v>
      </c>
      <c r="G347" s="1"/>
      <c r="H347" s="1"/>
      <c r="I347" s="1"/>
      <c r="J347" s="54"/>
      <c r="K347" s="54"/>
      <c r="L347" s="54"/>
      <c r="M347" s="54"/>
      <c r="N347" s="54"/>
      <c r="O347" s="54"/>
      <c r="P347" s="54"/>
      <c r="Q347" s="54"/>
      <c r="R347" s="54"/>
      <c r="S347" s="54"/>
      <c r="T347" s="54"/>
      <c r="U347" s="54"/>
      <c r="V347" s="54"/>
      <c r="W347" s="54"/>
      <c r="X347" s="54"/>
      <c r="Y347" s="54"/>
      <c r="Z347" s="54"/>
      <c r="AA347" s="54"/>
      <c r="AB347" s="54"/>
      <c r="AC347" s="54"/>
      <c r="AD347" s="54"/>
      <c r="AE347" s="54"/>
      <c r="AF347" s="54"/>
      <c r="AG347" s="54"/>
      <c r="AH347" s="54"/>
      <c r="AI347" s="54"/>
      <c r="AJ347" s="54"/>
      <c r="AK347" s="54"/>
      <c r="AL347" s="54"/>
      <c r="AM347" s="54"/>
      <c r="AN347" s="54"/>
      <c r="AO347" s="54"/>
      <c r="AP347" s="54"/>
      <c r="AQ347" s="54"/>
      <c r="AR347" s="54"/>
      <c r="AS347" s="54"/>
      <c r="AT347" s="54"/>
      <c r="AU347" s="54"/>
      <c r="AV347" s="54"/>
      <c r="AW347" s="54"/>
      <c r="AX347" s="54"/>
    </row>
    <row r="348" spans="1:50" s="5" customFormat="1" ht="10.8" customHeight="1" x14ac:dyDescent="0.25">
      <c r="A348" s="15">
        <v>295</v>
      </c>
      <c r="B348" s="93" t="s">
        <v>89</v>
      </c>
      <c r="C348" s="81" t="s">
        <v>29</v>
      </c>
      <c r="D348" s="74">
        <v>155</v>
      </c>
      <c r="E348" s="13"/>
      <c r="F348" s="14">
        <f t="shared" si="30"/>
        <v>0</v>
      </c>
      <c r="G348" s="1"/>
      <c r="H348" s="1"/>
      <c r="I348" s="1"/>
      <c r="J348" s="54"/>
      <c r="K348" s="54"/>
      <c r="L348" s="54"/>
      <c r="M348" s="54"/>
      <c r="N348" s="54"/>
      <c r="O348" s="54"/>
      <c r="P348" s="54"/>
      <c r="Q348" s="54"/>
      <c r="R348" s="54"/>
      <c r="S348" s="54"/>
      <c r="T348" s="54"/>
      <c r="U348" s="54"/>
      <c r="V348" s="54"/>
      <c r="W348" s="54"/>
      <c r="X348" s="54"/>
      <c r="Y348" s="54"/>
      <c r="Z348" s="54"/>
      <c r="AA348" s="54"/>
      <c r="AB348" s="54"/>
      <c r="AC348" s="54"/>
      <c r="AD348" s="54"/>
      <c r="AE348" s="54"/>
      <c r="AF348" s="54"/>
      <c r="AG348" s="54"/>
      <c r="AH348" s="54"/>
      <c r="AI348" s="54"/>
      <c r="AJ348" s="54"/>
      <c r="AK348" s="54"/>
      <c r="AL348" s="54"/>
      <c r="AM348" s="54"/>
      <c r="AN348" s="54"/>
      <c r="AO348" s="54"/>
      <c r="AP348" s="54"/>
      <c r="AQ348" s="54"/>
      <c r="AR348" s="54"/>
      <c r="AS348" s="54"/>
      <c r="AT348" s="54"/>
      <c r="AU348" s="54"/>
      <c r="AV348" s="54"/>
      <c r="AW348" s="54"/>
      <c r="AX348" s="54"/>
    </row>
    <row r="349" spans="1:50" s="5" customFormat="1" ht="10.8" customHeight="1" x14ac:dyDescent="0.25">
      <c r="A349" s="15">
        <v>296</v>
      </c>
      <c r="B349" s="82" t="s">
        <v>90</v>
      </c>
      <c r="C349" s="81" t="s">
        <v>29</v>
      </c>
      <c r="D349" s="77">
        <v>1060</v>
      </c>
      <c r="E349" s="13"/>
      <c r="F349" s="14">
        <f t="shared" si="30"/>
        <v>0</v>
      </c>
      <c r="G349" s="1"/>
      <c r="H349" s="1"/>
      <c r="I349" s="1"/>
      <c r="J349" s="54"/>
      <c r="K349" s="54"/>
      <c r="L349" s="54"/>
      <c r="M349" s="54"/>
      <c r="N349" s="54"/>
      <c r="O349" s="54"/>
      <c r="P349" s="54"/>
      <c r="Q349" s="54"/>
      <c r="R349" s="54"/>
      <c r="S349" s="54"/>
      <c r="T349" s="54"/>
      <c r="U349" s="54"/>
      <c r="V349" s="54"/>
      <c r="W349" s="54"/>
      <c r="X349" s="54"/>
      <c r="Y349" s="54"/>
      <c r="Z349" s="54"/>
      <c r="AA349" s="54"/>
      <c r="AB349" s="54"/>
      <c r="AC349" s="54"/>
      <c r="AD349" s="54"/>
      <c r="AE349" s="54"/>
      <c r="AF349" s="54"/>
      <c r="AG349" s="54"/>
      <c r="AH349" s="54"/>
      <c r="AI349" s="54"/>
      <c r="AJ349" s="54"/>
      <c r="AK349" s="54"/>
      <c r="AL349" s="54"/>
      <c r="AM349" s="54"/>
      <c r="AN349" s="54"/>
      <c r="AO349" s="54"/>
      <c r="AP349" s="54"/>
      <c r="AQ349" s="54"/>
      <c r="AR349" s="54"/>
      <c r="AS349" s="54"/>
      <c r="AT349" s="54"/>
      <c r="AU349" s="54"/>
      <c r="AV349" s="54"/>
      <c r="AW349" s="54"/>
      <c r="AX349" s="54"/>
    </row>
    <row r="350" spans="1:50" s="5" customFormat="1" ht="10.8" customHeight="1" x14ac:dyDescent="0.25">
      <c r="A350" s="15">
        <v>297</v>
      </c>
      <c r="B350" s="93" t="s">
        <v>91</v>
      </c>
      <c r="C350" s="81" t="s">
        <v>29</v>
      </c>
      <c r="D350" s="75">
        <v>2307</v>
      </c>
      <c r="E350" s="13"/>
      <c r="F350" s="14">
        <f t="shared" si="30"/>
        <v>0</v>
      </c>
      <c r="G350" s="1"/>
      <c r="H350" s="1"/>
      <c r="I350" s="1"/>
      <c r="J350" s="54"/>
      <c r="K350" s="54"/>
      <c r="L350" s="54"/>
      <c r="M350" s="54"/>
      <c r="N350" s="54"/>
      <c r="O350" s="54"/>
      <c r="P350" s="54"/>
      <c r="Q350" s="54"/>
      <c r="R350" s="54"/>
      <c r="S350" s="54"/>
      <c r="T350" s="54"/>
      <c r="U350" s="54"/>
      <c r="V350" s="54"/>
      <c r="W350" s="54"/>
      <c r="X350" s="54"/>
      <c r="Y350" s="54"/>
      <c r="Z350" s="54"/>
      <c r="AA350" s="54"/>
      <c r="AB350" s="54"/>
      <c r="AC350" s="54"/>
      <c r="AD350" s="54"/>
      <c r="AE350" s="54"/>
      <c r="AF350" s="54"/>
      <c r="AG350" s="54"/>
      <c r="AH350" s="54"/>
      <c r="AI350" s="54"/>
      <c r="AJ350" s="54"/>
      <c r="AK350" s="54"/>
      <c r="AL350" s="54"/>
      <c r="AM350" s="54"/>
      <c r="AN350" s="54"/>
      <c r="AO350" s="54"/>
      <c r="AP350" s="54"/>
      <c r="AQ350" s="54"/>
      <c r="AR350" s="54"/>
      <c r="AS350" s="54"/>
      <c r="AT350" s="54"/>
      <c r="AU350" s="54"/>
      <c r="AV350" s="54"/>
      <c r="AW350" s="54"/>
      <c r="AX350" s="54"/>
    </row>
    <row r="351" spans="1:50" s="5" customFormat="1" ht="21.6" customHeight="1" x14ac:dyDescent="0.25">
      <c r="A351" s="15">
        <v>298</v>
      </c>
      <c r="B351" s="59" t="s">
        <v>55</v>
      </c>
      <c r="C351" s="81" t="s">
        <v>54</v>
      </c>
      <c r="D351" s="75">
        <v>2381</v>
      </c>
      <c r="E351" s="13"/>
      <c r="F351" s="14">
        <f t="shared" si="30"/>
        <v>0</v>
      </c>
      <c r="G351" s="1"/>
      <c r="H351" s="1"/>
      <c r="I351" s="1"/>
      <c r="J351" s="54"/>
      <c r="K351" s="54"/>
      <c r="L351" s="54"/>
      <c r="M351" s="54"/>
      <c r="N351" s="54"/>
      <c r="O351" s="54"/>
      <c r="P351" s="54"/>
      <c r="Q351" s="54"/>
      <c r="R351" s="54"/>
      <c r="S351" s="54"/>
      <c r="T351" s="54"/>
      <c r="U351" s="54"/>
      <c r="V351" s="54"/>
      <c r="W351" s="54"/>
      <c r="X351" s="54"/>
      <c r="Y351" s="54"/>
      <c r="Z351" s="54"/>
      <c r="AA351" s="54"/>
      <c r="AB351" s="54"/>
      <c r="AC351" s="54"/>
      <c r="AD351" s="54"/>
      <c r="AE351" s="54"/>
      <c r="AF351" s="54"/>
      <c r="AG351" s="54"/>
      <c r="AH351" s="54"/>
      <c r="AI351" s="54"/>
      <c r="AJ351" s="54"/>
      <c r="AK351" s="54"/>
      <c r="AL351" s="54"/>
      <c r="AM351" s="54"/>
      <c r="AN351" s="54"/>
      <c r="AO351" s="54"/>
      <c r="AP351" s="54"/>
      <c r="AQ351" s="54"/>
      <c r="AR351" s="54"/>
      <c r="AS351" s="54"/>
      <c r="AT351" s="54"/>
      <c r="AU351" s="54"/>
      <c r="AV351" s="54"/>
      <c r="AW351" s="54"/>
      <c r="AX351" s="54"/>
    </row>
    <row r="352" spans="1:50" s="5" customFormat="1" ht="21.6" customHeight="1" x14ac:dyDescent="0.25">
      <c r="A352" s="15">
        <v>299</v>
      </c>
      <c r="B352" s="44" t="s">
        <v>92</v>
      </c>
      <c r="C352" s="83" t="s">
        <v>29</v>
      </c>
      <c r="D352" s="90">
        <v>756</v>
      </c>
      <c r="E352" s="13"/>
      <c r="F352" s="14">
        <f t="shared" si="30"/>
        <v>0</v>
      </c>
      <c r="G352" s="1"/>
      <c r="H352" s="1"/>
      <c r="I352" s="1"/>
      <c r="J352" s="54"/>
      <c r="K352" s="54"/>
      <c r="L352" s="54"/>
      <c r="M352" s="54"/>
      <c r="N352" s="54"/>
      <c r="O352" s="54"/>
      <c r="P352" s="54"/>
      <c r="Q352" s="54"/>
      <c r="R352" s="54"/>
      <c r="S352" s="54"/>
      <c r="T352" s="54"/>
      <c r="U352" s="54"/>
      <c r="V352" s="54"/>
      <c r="W352" s="54"/>
      <c r="X352" s="54"/>
      <c r="Y352" s="54"/>
      <c r="Z352" s="54"/>
      <c r="AA352" s="54"/>
      <c r="AB352" s="54"/>
      <c r="AC352" s="54"/>
      <c r="AD352" s="54"/>
      <c r="AE352" s="54"/>
      <c r="AF352" s="54"/>
      <c r="AG352" s="54"/>
      <c r="AH352" s="54"/>
      <c r="AI352" s="54"/>
      <c r="AJ352" s="54"/>
      <c r="AK352" s="54"/>
      <c r="AL352" s="54"/>
      <c r="AM352" s="54"/>
      <c r="AN352" s="54"/>
      <c r="AO352" s="54"/>
      <c r="AP352" s="54"/>
      <c r="AQ352" s="54"/>
      <c r="AR352" s="54"/>
      <c r="AS352" s="54"/>
      <c r="AT352" s="54"/>
      <c r="AU352" s="54"/>
      <c r="AV352" s="54"/>
      <c r="AW352" s="54"/>
      <c r="AX352" s="54"/>
    </row>
    <row r="353" spans="1:50" s="5" customFormat="1" ht="21.6" customHeight="1" x14ac:dyDescent="0.25">
      <c r="A353" s="15">
        <v>300</v>
      </c>
      <c r="B353" s="44" t="s">
        <v>56</v>
      </c>
      <c r="C353" s="83" t="s">
        <v>29</v>
      </c>
      <c r="D353" s="90">
        <v>225</v>
      </c>
      <c r="E353" s="13"/>
      <c r="F353" s="14">
        <f t="shared" si="30"/>
        <v>0</v>
      </c>
      <c r="G353" s="1"/>
      <c r="H353" s="1"/>
      <c r="I353" s="1"/>
      <c r="J353" s="54"/>
      <c r="K353" s="54"/>
      <c r="L353" s="54"/>
      <c r="M353" s="54"/>
      <c r="N353" s="54"/>
      <c r="O353" s="54"/>
      <c r="P353" s="54"/>
      <c r="Q353" s="54"/>
      <c r="R353" s="54"/>
      <c r="S353" s="54"/>
      <c r="T353" s="54"/>
      <c r="U353" s="54"/>
      <c r="V353" s="54"/>
      <c r="W353" s="54"/>
      <c r="X353" s="54"/>
      <c r="Y353" s="54"/>
      <c r="Z353" s="54"/>
      <c r="AA353" s="54"/>
      <c r="AB353" s="54"/>
      <c r="AC353" s="54"/>
      <c r="AD353" s="54"/>
      <c r="AE353" s="54"/>
      <c r="AF353" s="54"/>
      <c r="AG353" s="54"/>
      <c r="AH353" s="54"/>
      <c r="AI353" s="54"/>
      <c r="AJ353" s="54"/>
      <c r="AK353" s="54"/>
      <c r="AL353" s="54"/>
      <c r="AM353" s="54"/>
      <c r="AN353" s="54"/>
      <c r="AO353" s="54"/>
      <c r="AP353" s="54"/>
      <c r="AQ353" s="54"/>
      <c r="AR353" s="54"/>
      <c r="AS353" s="54"/>
      <c r="AT353" s="54"/>
      <c r="AU353" s="54"/>
      <c r="AV353" s="54"/>
      <c r="AW353" s="54"/>
      <c r="AX353" s="54"/>
    </row>
    <row r="354" spans="1:50" s="5" customFormat="1" ht="21.6" customHeight="1" x14ac:dyDescent="0.25">
      <c r="A354" s="15">
        <v>301</v>
      </c>
      <c r="B354" s="84" t="s">
        <v>110</v>
      </c>
      <c r="C354" s="81" t="s">
        <v>14</v>
      </c>
      <c r="D354" s="77">
        <v>1</v>
      </c>
      <c r="E354" s="13"/>
      <c r="F354" s="14">
        <f t="shared" si="30"/>
        <v>0</v>
      </c>
      <c r="G354" s="1"/>
      <c r="H354" s="1"/>
      <c r="I354" s="1"/>
      <c r="J354" s="54"/>
      <c r="K354" s="54"/>
      <c r="L354" s="54"/>
      <c r="M354" s="54"/>
      <c r="N354" s="54"/>
      <c r="O354" s="54"/>
      <c r="P354" s="54"/>
      <c r="Q354" s="54"/>
      <c r="R354" s="54"/>
      <c r="S354" s="54"/>
      <c r="T354" s="54"/>
      <c r="U354" s="54"/>
      <c r="V354" s="54"/>
      <c r="W354" s="54"/>
      <c r="X354" s="54"/>
      <c r="Y354" s="54"/>
      <c r="Z354" s="54"/>
      <c r="AA354" s="54"/>
      <c r="AB354" s="54"/>
      <c r="AC354" s="54"/>
      <c r="AD354" s="54"/>
      <c r="AE354" s="54"/>
      <c r="AF354" s="54"/>
      <c r="AG354" s="54"/>
      <c r="AH354" s="54"/>
      <c r="AI354" s="54"/>
      <c r="AJ354" s="54"/>
      <c r="AK354" s="54"/>
      <c r="AL354" s="54"/>
      <c r="AM354" s="54"/>
      <c r="AN354" s="54"/>
      <c r="AO354" s="54"/>
      <c r="AP354" s="54"/>
      <c r="AQ354" s="54"/>
      <c r="AR354" s="54"/>
      <c r="AS354" s="54"/>
      <c r="AT354" s="54"/>
      <c r="AU354" s="54"/>
      <c r="AV354" s="54"/>
      <c r="AW354" s="54"/>
      <c r="AX354" s="54"/>
    </row>
    <row r="355" spans="1:50" s="5" customFormat="1" ht="21.6" customHeight="1" x14ac:dyDescent="0.25">
      <c r="A355" s="15">
        <v>302</v>
      </c>
      <c r="B355" s="88" t="s">
        <v>97</v>
      </c>
      <c r="C355" s="81" t="s">
        <v>29</v>
      </c>
      <c r="D355" s="85">
        <v>204</v>
      </c>
      <c r="E355" s="13"/>
      <c r="F355" s="14">
        <f t="shared" si="30"/>
        <v>0</v>
      </c>
      <c r="G355" s="1"/>
      <c r="H355" s="1"/>
      <c r="I355" s="1"/>
      <c r="J355" s="54"/>
      <c r="K355" s="54"/>
      <c r="L355" s="54"/>
      <c r="M355" s="54"/>
      <c r="N355" s="54"/>
      <c r="O355" s="54"/>
      <c r="P355" s="54"/>
      <c r="Q355" s="54"/>
      <c r="R355" s="54"/>
      <c r="S355" s="54"/>
      <c r="T355" s="54"/>
      <c r="U355" s="54"/>
      <c r="V355" s="54"/>
      <c r="W355" s="54"/>
      <c r="X355" s="54"/>
      <c r="Y355" s="54"/>
      <c r="Z355" s="54"/>
      <c r="AA355" s="54"/>
      <c r="AB355" s="54"/>
      <c r="AC355" s="54"/>
      <c r="AD355" s="54"/>
      <c r="AE355" s="54"/>
      <c r="AF355" s="54"/>
      <c r="AG355" s="54"/>
      <c r="AH355" s="54"/>
      <c r="AI355" s="54"/>
      <c r="AJ355" s="54"/>
      <c r="AK355" s="54"/>
      <c r="AL355" s="54"/>
      <c r="AM355" s="54"/>
      <c r="AN355" s="54"/>
      <c r="AO355" s="54"/>
      <c r="AP355" s="54"/>
      <c r="AQ355" s="54"/>
      <c r="AR355" s="54"/>
      <c r="AS355" s="54"/>
      <c r="AT355" s="54"/>
      <c r="AU355" s="54"/>
      <c r="AV355" s="54"/>
      <c r="AW355" s="54"/>
      <c r="AX355" s="54"/>
    </row>
    <row r="356" spans="1:50" s="5" customFormat="1" ht="21.6" customHeight="1" x14ac:dyDescent="0.25">
      <c r="A356" s="15">
        <v>303</v>
      </c>
      <c r="B356" s="87" t="s">
        <v>58</v>
      </c>
      <c r="C356" s="83" t="s">
        <v>54</v>
      </c>
      <c r="D356" s="85">
        <v>850</v>
      </c>
      <c r="E356" s="13"/>
      <c r="F356" s="14">
        <f t="shared" si="30"/>
        <v>0</v>
      </c>
      <c r="G356" s="1"/>
      <c r="H356" s="1"/>
      <c r="I356" s="1"/>
      <c r="J356" s="54"/>
      <c r="K356" s="54"/>
      <c r="L356" s="54"/>
      <c r="M356" s="54"/>
      <c r="N356" s="54"/>
      <c r="O356" s="54"/>
      <c r="P356" s="54"/>
      <c r="Q356" s="54"/>
      <c r="R356" s="54"/>
      <c r="S356" s="54"/>
      <c r="T356" s="54"/>
      <c r="U356" s="54"/>
      <c r="V356" s="54"/>
      <c r="W356" s="54"/>
      <c r="X356" s="54"/>
      <c r="Y356" s="54"/>
      <c r="Z356" s="54"/>
      <c r="AA356" s="54"/>
      <c r="AB356" s="54"/>
      <c r="AC356" s="54"/>
      <c r="AD356" s="54"/>
      <c r="AE356" s="54"/>
      <c r="AF356" s="54"/>
      <c r="AG356" s="54"/>
      <c r="AH356" s="54"/>
      <c r="AI356" s="54"/>
      <c r="AJ356" s="54"/>
      <c r="AK356" s="54"/>
      <c r="AL356" s="54"/>
      <c r="AM356" s="54"/>
      <c r="AN356" s="54"/>
      <c r="AO356" s="54"/>
      <c r="AP356" s="54"/>
      <c r="AQ356" s="54"/>
      <c r="AR356" s="54"/>
      <c r="AS356" s="54"/>
      <c r="AT356" s="54"/>
      <c r="AU356" s="54"/>
      <c r="AV356" s="54"/>
      <c r="AW356" s="54"/>
      <c r="AX356" s="54"/>
    </row>
    <row r="357" spans="1:50" s="5" customFormat="1" ht="21.6" customHeight="1" x14ac:dyDescent="0.25">
      <c r="A357" s="15">
        <v>304</v>
      </c>
      <c r="B357" s="88" t="s">
        <v>60</v>
      </c>
      <c r="C357" s="81" t="s">
        <v>29</v>
      </c>
      <c r="D357" s="85">
        <v>160</v>
      </c>
      <c r="E357" s="13"/>
      <c r="F357" s="14">
        <f t="shared" si="30"/>
        <v>0</v>
      </c>
      <c r="G357" s="1"/>
      <c r="H357" s="1"/>
      <c r="I357" s="1"/>
      <c r="J357" s="54"/>
      <c r="K357" s="54"/>
      <c r="L357" s="54"/>
      <c r="M357" s="54"/>
      <c r="N357" s="54"/>
      <c r="O357" s="54"/>
      <c r="P357" s="54"/>
      <c r="Q357" s="54"/>
      <c r="R357" s="54"/>
      <c r="S357" s="54"/>
      <c r="T357" s="54"/>
      <c r="U357" s="54"/>
      <c r="V357" s="54"/>
      <c r="W357" s="54"/>
      <c r="X357" s="54"/>
      <c r="Y357" s="54"/>
      <c r="Z357" s="54"/>
      <c r="AA357" s="54"/>
      <c r="AB357" s="54"/>
      <c r="AC357" s="54"/>
      <c r="AD357" s="54"/>
      <c r="AE357" s="54"/>
      <c r="AF357" s="54"/>
      <c r="AG357" s="54"/>
      <c r="AH357" s="54"/>
      <c r="AI357" s="54"/>
      <c r="AJ357" s="54"/>
      <c r="AK357" s="54"/>
      <c r="AL357" s="54"/>
      <c r="AM357" s="54"/>
      <c r="AN357" s="54"/>
      <c r="AO357" s="54"/>
      <c r="AP357" s="54"/>
      <c r="AQ357" s="54"/>
      <c r="AR357" s="54"/>
      <c r="AS357" s="54"/>
      <c r="AT357" s="54"/>
      <c r="AU357" s="54"/>
      <c r="AV357" s="54"/>
      <c r="AW357" s="54"/>
      <c r="AX357" s="54"/>
    </row>
    <row r="358" spans="1:50" s="5" customFormat="1" ht="21.6" customHeight="1" x14ac:dyDescent="0.25">
      <c r="A358" s="15">
        <v>305</v>
      </c>
      <c r="B358" s="88" t="s">
        <v>61</v>
      </c>
      <c r="C358" s="81" t="s">
        <v>29</v>
      </c>
      <c r="D358" s="85">
        <v>80</v>
      </c>
      <c r="E358" s="13"/>
      <c r="F358" s="14">
        <f t="shared" si="30"/>
        <v>0</v>
      </c>
      <c r="G358" s="1"/>
      <c r="H358" s="1"/>
      <c r="I358" s="1"/>
      <c r="J358" s="54"/>
      <c r="K358" s="54"/>
      <c r="L358" s="54"/>
      <c r="M358" s="54"/>
      <c r="N358" s="54"/>
      <c r="O358" s="54"/>
      <c r="P358" s="54"/>
      <c r="Q358" s="54"/>
      <c r="R358" s="54"/>
      <c r="S358" s="54"/>
      <c r="T358" s="54"/>
      <c r="U358" s="54"/>
      <c r="V358" s="54"/>
      <c r="W358" s="54"/>
      <c r="X358" s="54"/>
      <c r="Y358" s="54"/>
      <c r="Z358" s="54"/>
      <c r="AA358" s="54"/>
      <c r="AB358" s="54"/>
      <c r="AC358" s="54"/>
      <c r="AD358" s="54"/>
      <c r="AE358" s="54"/>
      <c r="AF358" s="54"/>
      <c r="AG358" s="54"/>
      <c r="AH358" s="54"/>
      <c r="AI358" s="54"/>
      <c r="AJ358" s="54"/>
      <c r="AK358" s="54"/>
      <c r="AL358" s="54"/>
      <c r="AM358" s="54"/>
      <c r="AN358" s="54"/>
      <c r="AO358" s="54"/>
      <c r="AP358" s="54"/>
      <c r="AQ358" s="54"/>
      <c r="AR358" s="54"/>
      <c r="AS358" s="54"/>
      <c r="AT358" s="54"/>
      <c r="AU358" s="54"/>
      <c r="AV358" s="54"/>
      <c r="AW358" s="54"/>
      <c r="AX358" s="54"/>
    </row>
    <row r="359" spans="1:50" s="5" customFormat="1" ht="21.6" customHeight="1" x14ac:dyDescent="0.25">
      <c r="A359" s="15">
        <v>306</v>
      </c>
      <c r="B359" s="84" t="s">
        <v>59</v>
      </c>
      <c r="C359" s="81" t="s">
        <v>14</v>
      </c>
      <c r="D359" s="77">
        <v>1</v>
      </c>
      <c r="E359" s="13"/>
      <c r="F359" s="14">
        <f t="shared" si="30"/>
        <v>0</v>
      </c>
      <c r="G359" s="1"/>
      <c r="H359" s="1"/>
      <c r="I359" s="1"/>
      <c r="J359" s="54"/>
      <c r="K359" s="54"/>
      <c r="L359" s="54"/>
      <c r="M359" s="54"/>
      <c r="N359" s="54"/>
      <c r="O359" s="54"/>
      <c r="P359" s="54"/>
      <c r="Q359" s="54"/>
      <c r="R359" s="54"/>
      <c r="S359" s="54"/>
      <c r="T359" s="54"/>
      <c r="U359" s="54"/>
      <c r="V359" s="54"/>
      <c r="W359" s="54"/>
      <c r="X359" s="54"/>
      <c r="Y359" s="54"/>
      <c r="Z359" s="54"/>
      <c r="AA359" s="54"/>
      <c r="AB359" s="54"/>
      <c r="AC359" s="54"/>
      <c r="AD359" s="54"/>
      <c r="AE359" s="54"/>
      <c r="AF359" s="54"/>
      <c r="AG359" s="54"/>
      <c r="AH359" s="54"/>
      <c r="AI359" s="54"/>
      <c r="AJ359" s="54"/>
      <c r="AK359" s="54"/>
      <c r="AL359" s="54"/>
      <c r="AM359" s="54"/>
      <c r="AN359" s="54"/>
      <c r="AO359" s="54"/>
      <c r="AP359" s="54"/>
      <c r="AQ359" s="54"/>
      <c r="AR359" s="54"/>
      <c r="AS359" s="54"/>
      <c r="AT359" s="54"/>
      <c r="AU359" s="54"/>
      <c r="AV359" s="54"/>
      <c r="AW359" s="54"/>
      <c r="AX359" s="54"/>
    </row>
    <row r="360" spans="1:50" s="5" customFormat="1" ht="21.6" customHeight="1" x14ac:dyDescent="0.25">
      <c r="A360" s="15">
        <v>307</v>
      </c>
      <c r="B360" s="88" t="s">
        <v>97</v>
      </c>
      <c r="C360" s="81" t="s">
        <v>29</v>
      </c>
      <c r="D360" s="85">
        <v>85</v>
      </c>
      <c r="E360" s="13"/>
      <c r="F360" s="14">
        <f t="shared" ref="F360:F373" si="32">SUM(D360*E360)</f>
        <v>0</v>
      </c>
      <c r="G360" s="1"/>
      <c r="H360" s="1"/>
      <c r="I360" s="1"/>
      <c r="J360" s="54"/>
      <c r="K360" s="54"/>
      <c r="L360" s="54"/>
      <c r="M360" s="54"/>
      <c r="N360" s="54"/>
      <c r="O360" s="54"/>
      <c r="P360" s="54"/>
      <c r="Q360" s="54"/>
      <c r="R360" s="54"/>
      <c r="S360" s="54"/>
      <c r="T360" s="54"/>
      <c r="U360" s="54"/>
      <c r="V360" s="54"/>
      <c r="W360" s="54"/>
      <c r="X360" s="54"/>
      <c r="Y360" s="54"/>
      <c r="Z360" s="54"/>
      <c r="AA360" s="54"/>
      <c r="AB360" s="54"/>
      <c r="AC360" s="54"/>
      <c r="AD360" s="54"/>
      <c r="AE360" s="54"/>
      <c r="AF360" s="54"/>
      <c r="AG360" s="54"/>
      <c r="AH360" s="54"/>
      <c r="AI360" s="54"/>
      <c r="AJ360" s="54"/>
      <c r="AK360" s="54"/>
      <c r="AL360" s="54"/>
      <c r="AM360" s="54"/>
      <c r="AN360" s="54"/>
      <c r="AO360" s="54"/>
      <c r="AP360" s="54"/>
      <c r="AQ360" s="54"/>
      <c r="AR360" s="54"/>
      <c r="AS360" s="54"/>
      <c r="AT360" s="54"/>
      <c r="AU360" s="54"/>
      <c r="AV360" s="54"/>
      <c r="AW360" s="54"/>
      <c r="AX360" s="54"/>
    </row>
    <row r="361" spans="1:50" s="5" customFormat="1" ht="21.6" customHeight="1" x14ac:dyDescent="0.25">
      <c r="A361" s="15">
        <v>308</v>
      </c>
      <c r="B361" s="87" t="s">
        <v>58</v>
      </c>
      <c r="C361" s="83" t="s">
        <v>54</v>
      </c>
      <c r="D361" s="85">
        <v>425</v>
      </c>
      <c r="E361" s="13"/>
      <c r="F361" s="14">
        <f t="shared" si="32"/>
        <v>0</v>
      </c>
      <c r="G361" s="1"/>
      <c r="H361" s="1"/>
      <c r="I361" s="1"/>
      <c r="J361" s="54"/>
      <c r="K361" s="54"/>
      <c r="L361" s="54"/>
      <c r="M361" s="54"/>
      <c r="N361" s="54"/>
      <c r="O361" s="54"/>
      <c r="P361" s="54"/>
      <c r="Q361" s="54"/>
      <c r="R361" s="54"/>
      <c r="S361" s="54"/>
      <c r="T361" s="54"/>
      <c r="U361" s="54"/>
      <c r="V361" s="54"/>
      <c r="W361" s="54"/>
      <c r="X361" s="54"/>
      <c r="Y361" s="54"/>
      <c r="Z361" s="54"/>
      <c r="AA361" s="54"/>
      <c r="AB361" s="54"/>
      <c r="AC361" s="54"/>
      <c r="AD361" s="54"/>
      <c r="AE361" s="54"/>
      <c r="AF361" s="54"/>
      <c r="AG361" s="54"/>
      <c r="AH361" s="54"/>
      <c r="AI361" s="54"/>
      <c r="AJ361" s="54"/>
      <c r="AK361" s="54"/>
      <c r="AL361" s="54"/>
      <c r="AM361" s="54"/>
      <c r="AN361" s="54"/>
      <c r="AO361" s="54"/>
      <c r="AP361" s="54"/>
      <c r="AQ361" s="54"/>
      <c r="AR361" s="54"/>
      <c r="AS361" s="54"/>
      <c r="AT361" s="54"/>
      <c r="AU361" s="54"/>
      <c r="AV361" s="54"/>
      <c r="AW361" s="54"/>
      <c r="AX361" s="54"/>
    </row>
    <row r="362" spans="1:50" s="5" customFormat="1" ht="21.6" customHeight="1" x14ac:dyDescent="0.25">
      <c r="A362" s="15">
        <v>309</v>
      </c>
      <c r="B362" s="88" t="s">
        <v>60</v>
      </c>
      <c r="C362" s="81" t="s">
        <v>29</v>
      </c>
      <c r="D362" s="85">
        <v>86</v>
      </c>
      <c r="E362" s="13"/>
      <c r="F362" s="14">
        <f t="shared" si="32"/>
        <v>0</v>
      </c>
      <c r="G362" s="1"/>
      <c r="H362" s="1"/>
      <c r="I362" s="1"/>
      <c r="J362" s="54"/>
      <c r="K362" s="54"/>
      <c r="L362" s="54"/>
      <c r="M362" s="54"/>
      <c r="N362" s="54"/>
      <c r="O362" s="54"/>
      <c r="P362" s="54"/>
      <c r="Q362" s="54"/>
      <c r="R362" s="54"/>
      <c r="S362" s="54"/>
      <c r="T362" s="54"/>
      <c r="U362" s="54"/>
      <c r="V362" s="54"/>
      <c r="W362" s="54"/>
      <c r="X362" s="54"/>
      <c r="Y362" s="54"/>
      <c r="Z362" s="54"/>
      <c r="AA362" s="54"/>
      <c r="AB362" s="54"/>
      <c r="AC362" s="54"/>
      <c r="AD362" s="54"/>
      <c r="AE362" s="54"/>
      <c r="AF362" s="54"/>
      <c r="AG362" s="54"/>
      <c r="AH362" s="54"/>
      <c r="AI362" s="54"/>
      <c r="AJ362" s="54"/>
      <c r="AK362" s="54"/>
      <c r="AL362" s="54"/>
      <c r="AM362" s="54"/>
      <c r="AN362" s="54"/>
      <c r="AO362" s="54"/>
      <c r="AP362" s="54"/>
      <c r="AQ362" s="54"/>
      <c r="AR362" s="54"/>
      <c r="AS362" s="54"/>
      <c r="AT362" s="54"/>
      <c r="AU362" s="54"/>
      <c r="AV362" s="54"/>
      <c r="AW362" s="54"/>
      <c r="AX362" s="54"/>
    </row>
    <row r="363" spans="1:50" s="5" customFormat="1" ht="21.6" customHeight="1" x14ac:dyDescent="0.25">
      <c r="A363" s="15">
        <v>310</v>
      </c>
      <c r="B363" s="88" t="s">
        <v>61</v>
      </c>
      <c r="C363" s="81" t="s">
        <v>29</v>
      </c>
      <c r="D363" s="85">
        <v>42</v>
      </c>
      <c r="E363" s="13"/>
      <c r="F363" s="14">
        <f t="shared" si="32"/>
        <v>0</v>
      </c>
      <c r="G363" s="1"/>
      <c r="H363" s="1"/>
      <c r="I363" s="1"/>
      <c r="J363" s="54"/>
      <c r="K363" s="54"/>
      <c r="L363" s="54"/>
      <c r="M363" s="54"/>
      <c r="N363" s="54"/>
      <c r="O363" s="54"/>
      <c r="P363" s="54"/>
      <c r="Q363" s="54"/>
      <c r="R363" s="54"/>
      <c r="S363" s="54"/>
      <c r="T363" s="54"/>
      <c r="U363" s="54"/>
      <c r="V363" s="54"/>
      <c r="W363" s="54"/>
      <c r="X363" s="54"/>
      <c r="Y363" s="54"/>
      <c r="Z363" s="54"/>
      <c r="AA363" s="54"/>
      <c r="AB363" s="54"/>
      <c r="AC363" s="54"/>
      <c r="AD363" s="54"/>
      <c r="AE363" s="54"/>
      <c r="AF363" s="54"/>
      <c r="AG363" s="54"/>
      <c r="AH363" s="54"/>
      <c r="AI363" s="54"/>
      <c r="AJ363" s="54"/>
      <c r="AK363" s="54"/>
      <c r="AL363" s="54"/>
      <c r="AM363" s="54"/>
      <c r="AN363" s="54"/>
      <c r="AO363" s="54"/>
      <c r="AP363" s="54"/>
      <c r="AQ363" s="54"/>
      <c r="AR363" s="54"/>
      <c r="AS363" s="54"/>
      <c r="AT363" s="54"/>
      <c r="AU363" s="54"/>
      <c r="AV363" s="54"/>
      <c r="AW363" s="54"/>
      <c r="AX363" s="54"/>
    </row>
    <row r="364" spans="1:50" s="5" customFormat="1" ht="21.6" customHeight="1" x14ac:dyDescent="0.25">
      <c r="A364" s="15">
        <v>311</v>
      </c>
      <c r="B364" s="84" t="s">
        <v>111</v>
      </c>
      <c r="C364" s="81" t="s">
        <v>14</v>
      </c>
      <c r="D364" s="77">
        <v>2</v>
      </c>
      <c r="E364" s="13"/>
      <c r="F364" s="14">
        <f t="shared" si="32"/>
        <v>0</v>
      </c>
      <c r="G364" s="1"/>
      <c r="H364" s="1"/>
      <c r="I364" s="1"/>
      <c r="J364" s="54"/>
      <c r="K364" s="54"/>
      <c r="L364" s="54"/>
      <c r="M364" s="54"/>
      <c r="N364" s="54"/>
      <c r="O364" s="54"/>
      <c r="P364" s="54"/>
      <c r="Q364" s="54"/>
      <c r="R364" s="54"/>
      <c r="S364" s="54"/>
      <c r="T364" s="54"/>
      <c r="U364" s="54"/>
      <c r="V364" s="54"/>
      <c r="W364" s="54"/>
      <c r="X364" s="54"/>
      <c r="Y364" s="54"/>
      <c r="Z364" s="54"/>
      <c r="AA364" s="54"/>
      <c r="AB364" s="54"/>
      <c r="AC364" s="54"/>
      <c r="AD364" s="54"/>
      <c r="AE364" s="54"/>
      <c r="AF364" s="54"/>
      <c r="AG364" s="54"/>
      <c r="AH364" s="54"/>
      <c r="AI364" s="54"/>
      <c r="AJ364" s="54"/>
      <c r="AK364" s="54"/>
      <c r="AL364" s="54"/>
      <c r="AM364" s="54"/>
      <c r="AN364" s="54"/>
      <c r="AO364" s="54"/>
      <c r="AP364" s="54"/>
      <c r="AQ364" s="54"/>
      <c r="AR364" s="54"/>
      <c r="AS364" s="54"/>
      <c r="AT364" s="54"/>
      <c r="AU364" s="54"/>
      <c r="AV364" s="54"/>
      <c r="AW364" s="54"/>
      <c r="AX364" s="54"/>
    </row>
    <row r="365" spans="1:50" s="5" customFormat="1" ht="21.6" customHeight="1" x14ac:dyDescent="0.25">
      <c r="A365" s="15">
        <v>312</v>
      </c>
      <c r="B365" s="87" t="s">
        <v>58</v>
      </c>
      <c r="C365" s="83" t="s">
        <v>54</v>
      </c>
      <c r="D365" s="85">
        <v>90</v>
      </c>
      <c r="E365" s="13"/>
      <c r="F365" s="14">
        <f t="shared" si="32"/>
        <v>0</v>
      </c>
      <c r="G365" s="1"/>
      <c r="H365" s="1"/>
      <c r="I365" s="1"/>
      <c r="J365" s="54"/>
      <c r="K365" s="54"/>
      <c r="L365" s="54"/>
      <c r="M365" s="54"/>
      <c r="N365" s="54"/>
      <c r="O365" s="54"/>
      <c r="P365" s="54"/>
      <c r="Q365" s="54"/>
      <c r="R365" s="54"/>
      <c r="S365" s="54"/>
      <c r="T365" s="54"/>
      <c r="U365" s="54"/>
      <c r="V365" s="54"/>
      <c r="W365" s="54"/>
      <c r="X365" s="54"/>
      <c r="Y365" s="54"/>
      <c r="Z365" s="54"/>
      <c r="AA365" s="54"/>
      <c r="AB365" s="54"/>
      <c r="AC365" s="54"/>
      <c r="AD365" s="54"/>
      <c r="AE365" s="54"/>
      <c r="AF365" s="54"/>
      <c r="AG365" s="54"/>
      <c r="AH365" s="54"/>
      <c r="AI365" s="54"/>
      <c r="AJ365" s="54"/>
      <c r="AK365" s="54"/>
      <c r="AL365" s="54"/>
      <c r="AM365" s="54"/>
      <c r="AN365" s="54"/>
      <c r="AO365" s="54"/>
      <c r="AP365" s="54"/>
      <c r="AQ365" s="54"/>
      <c r="AR365" s="54"/>
      <c r="AS365" s="54"/>
      <c r="AT365" s="54"/>
      <c r="AU365" s="54"/>
      <c r="AV365" s="54"/>
      <c r="AW365" s="54"/>
      <c r="AX365" s="54"/>
    </row>
    <row r="366" spans="1:50" s="5" customFormat="1" ht="21.6" customHeight="1" x14ac:dyDescent="0.25">
      <c r="A366" s="15">
        <v>313</v>
      </c>
      <c r="B366" s="88" t="s">
        <v>60</v>
      </c>
      <c r="C366" s="81" t="s">
        <v>29</v>
      </c>
      <c r="D366" s="85">
        <v>20</v>
      </c>
      <c r="E366" s="13"/>
      <c r="F366" s="14">
        <f t="shared" si="32"/>
        <v>0</v>
      </c>
      <c r="G366" s="1"/>
      <c r="H366" s="1"/>
      <c r="I366" s="1"/>
      <c r="J366" s="54"/>
      <c r="K366" s="54"/>
      <c r="L366" s="54"/>
      <c r="M366" s="54"/>
      <c r="N366" s="54"/>
      <c r="O366" s="54"/>
      <c r="P366" s="54"/>
      <c r="Q366" s="54"/>
      <c r="R366" s="54"/>
      <c r="S366" s="54"/>
      <c r="T366" s="54"/>
      <c r="U366" s="54"/>
      <c r="V366" s="54"/>
      <c r="W366" s="54"/>
      <c r="X366" s="54"/>
      <c r="Y366" s="54"/>
      <c r="Z366" s="54"/>
      <c r="AA366" s="54"/>
      <c r="AB366" s="54"/>
      <c r="AC366" s="54"/>
      <c r="AD366" s="54"/>
      <c r="AE366" s="54"/>
      <c r="AF366" s="54"/>
      <c r="AG366" s="54"/>
      <c r="AH366" s="54"/>
      <c r="AI366" s="54"/>
      <c r="AJ366" s="54"/>
      <c r="AK366" s="54"/>
      <c r="AL366" s="54"/>
      <c r="AM366" s="54"/>
      <c r="AN366" s="54"/>
      <c r="AO366" s="54"/>
      <c r="AP366" s="54"/>
      <c r="AQ366" s="54"/>
      <c r="AR366" s="54"/>
      <c r="AS366" s="54"/>
      <c r="AT366" s="54"/>
      <c r="AU366" s="54"/>
      <c r="AV366" s="54"/>
      <c r="AW366" s="54"/>
      <c r="AX366" s="54"/>
    </row>
    <row r="367" spans="1:50" s="5" customFormat="1" ht="21.6" customHeight="1" x14ac:dyDescent="0.25">
      <c r="A367" s="15">
        <v>314</v>
      </c>
      <c r="B367" s="88" t="s">
        <v>61</v>
      </c>
      <c r="C367" s="81" t="s">
        <v>29</v>
      </c>
      <c r="D367" s="85">
        <v>12</v>
      </c>
      <c r="E367" s="13"/>
      <c r="F367" s="14">
        <f t="shared" si="32"/>
        <v>0</v>
      </c>
      <c r="G367" s="1"/>
      <c r="H367" s="1"/>
      <c r="I367" s="1"/>
      <c r="J367" s="54"/>
      <c r="K367" s="54"/>
      <c r="L367" s="54"/>
      <c r="M367" s="54"/>
      <c r="N367" s="54"/>
      <c r="O367" s="54"/>
      <c r="P367" s="54"/>
      <c r="Q367" s="54"/>
      <c r="R367" s="54"/>
      <c r="S367" s="54"/>
      <c r="T367" s="54"/>
      <c r="U367" s="54"/>
      <c r="V367" s="54"/>
      <c r="W367" s="54"/>
      <c r="X367" s="54"/>
      <c r="Y367" s="54"/>
      <c r="Z367" s="54"/>
      <c r="AA367" s="54"/>
      <c r="AB367" s="54"/>
      <c r="AC367" s="54"/>
      <c r="AD367" s="54"/>
      <c r="AE367" s="54"/>
      <c r="AF367" s="54"/>
      <c r="AG367" s="54"/>
      <c r="AH367" s="54"/>
      <c r="AI367" s="54"/>
      <c r="AJ367" s="54"/>
      <c r="AK367" s="54"/>
      <c r="AL367" s="54"/>
      <c r="AM367" s="54"/>
      <c r="AN367" s="54"/>
      <c r="AO367" s="54"/>
      <c r="AP367" s="54"/>
      <c r="AQ367" s="54"/>
      <c r="AR367" s="54"/>
      <c r="AS367" s="54"/>
      <c r="AT367" s="54"/>
      <c r="AU367" s="54"/>
      <c r="AV367" s="54"/>
      <c r="AW367" s="54"/>
      <c r="AX367" s="54"/>
    </row>
    <row r="368" spans="1:50" s="5" customFormat="1" ht="21.6" customHeight="1" x14ac:dyDescent="0.25">
      <c r="A368" s="15">
        <v>315</v>
      </c>
      <c r="B368" s="61" t="s">
        <v>112</v>
      </c>
      <c r="C368" s="81"/>
      <c r="D368" s="85">
        <v>1</v>
      </c>
      <c r="E368" s="13"/>
      <c r="F368" s="14">
        <f t="shared" si="32"/>
        <v>0</v>
      </c>
      <c r="G368" s="1"/>
      <c r="H368" s="1"/>
      <c r="I368" s="1"/>
      <c r="J368" s="54"/>
      <c r="K368" s="54"/>
      <c r="L368" s="54"/>
      <c r="M368" s="54"/>
      <c r="N368" s="54"/>
      <c r="O368" s="54"/>
      <c r="P368" s="54"/>
      <c r="Q368" s="54"/>
      <c r="R368" s="54"/>
      <c r="S368" s="54"/>
      <c r="T368" s="54"/>
      <c r="U368" s="54"/>
      <c r="V368" s="54"/>
      <c r="W368" s="54"/>
      <c r="X368" s="54"/>
      <c r="Y368" s="54"/>
      <c r="Z368" s="54"/>
      <c r="AA368" s="54"/>
      <c r="AB368" s="54"/>
      <c r="AC368" s="54"/>
      <c r="AD368" s="54"/>
      <c r="AE368" s="54"/>
      <c r="AF368" s="54"/>
      <c r="AG368" s="54"/>
      <c r="AH368" s="54"/>
      <c r="AI368" s="54"/>
      <c r="AJ368" s="54"/>
      <c r="AK368" s="54"/>
      <c r="AL368" s="54"/>
      <c r="AM368" s="54"/>
      <c r="AN368" s="54"/>
      <c r="AO368" s="54"/>
      <c r="AP368" s="54"/>
      <c r="AQ368" s="54"/>
      <c r="AR368" s="54"/>
      <c r="AS368" s="54"/>
      <c r="AT368" s="54"/>
      <c r="AU368" s="54"/>
      <c r="AV368" s="54"/>
      <c r="AW368" s="54"/>
      <c r="AX368" s="54"/>
    </row>
    <row r="369" spans="1:198" s="5" customFormat="1" ht="10.8" customHeight="1" x14ac:dyDescent="0.25">
      <c r="A369" s="15">
        <v>316</v>
      </c>
      <c r="B369" s="86" t="s">
        <v>113</v>
      </c>
      <c r="C369" s="81" t="s">
        <v>29</v>
      </c>
      <c r="D369" s="85">
        <v>75</v>
      </c>
      <c r="E369" s="13"/>
      <c r="F369" s="14">
        <f t="shared" si="32"/>
        <v>0</v>
      </c>
      <c r="G369" s="1"/>
      <c r="H369" s="1"/>
      <c r="I369" s="1"/>
      <c r="J369" s="54"/>
      <c r="K369" s="54"/>
      <c r="L369" s="54"/>
      <c r="M369" s="54"/>
      <c r="N369" s="54"/>
      <c r="O369" s="54"/>
      <c r="P369" s="54"/>
      <c r="Q369" s="54"/>
      <c r="R369" s="54"/>
      <c r="S369" s="54"/>
      <c r="T369" s="54"/>
      <c r="U369" s="54"/>
      <c r="V369" s="54"/>
      <c r="W369" s="54"/>
      <c r="X369" s="54"/>
      <c r="Y369" s="54"/>
      <c r="Z369" s="54"/>
      <c r="AA369" s="54"/>
      <c r="AB369" s="54"/>
      <c r="AC369" s="54"/>
      <c r="AD369" s="54"/>
      <c r="AE369" s="54"/>
      <c r="AF369" s="54"/>
      <c r="AG369" s="54"/>
      <c r="AH369" s="54"/>
      <c r="AI369" s="54"/>
      <c r="AJ369" s="54"/>
      <c r="AK369" s="54"/>
      <c r="AL369" s="54"/>
      <c r="AM369" s="54"/>
      <c r="AN369" s="54"/>
      <c r="AO369" s="54"/>
      <c r="AP369" s="54"/>
      <c r="AQ369" s="54"/>
      <c r="AR369" s="54"/>
      <c r="AS369" s="54"/>
      <c r="AT369" s="54"/>
      <c r="AU369" s="54"/>
      <c r="AV369" s="54"/>
      <c r="AW369" s="54"/>
      <c r="AX369" s="54"/>
    </row>
    <row r="370" spans="1:198" s="5" customFormat="1" ht="21.6" customHeight="1" x14ac:dyDescent="0.25">
      <c r="A370" s="15">
        <v>317</v>
      </c>
      <c r="B370" s="88" t="s">
        <v>114</v>
      </c>
      <c r="C370" s="81" t="s">
        <v>29</v>
      </c>
      <c r="D370" s="85">
        <v>50</v>
      </c>
      <c r="E370" s="13"/>
      <c r="F370" s="14">
        <f t="shared" si="32"/>
        <v>0</v>
      </c>
      <c r="G370" s="1"/>
      <c r="H370" s="1"/>
      <c r="I370" s="1"/>
      <c r="J370" s="54"/>
      <c r="K370" s="54"/>
      <c r="L370" s="54"/>
      <c r="M370" s="54"/>
      <c r="N370" s="54"/>
      <c r="O370" s="54"/>
      <c r="P370" s="54"/>
      <c r="Q370" s="54"/>
      <c r="R370" s="54"/>
      <c r="S370" s="54"/>
      <c r="T370" s="54"/>
      <c r="U370" s="54"/>
      <c r="V370" s="54"/>
      <c r="W370" s="54"/>
      <c r="X370" s="54"/>
      <c r="Y370" s="54"/>
      <c r="Z370" s="54"/>
      <c r="AA370" s="54"/>
      <c r="AB370" s="54"/>
      <c r="AC370" s="54"/>
      <c r="AD370" s="54"/>
      <c r="AE370" s="54"/>
      <c r="AF370" s="54"/>
      <c r="AG370" s="54"/>
      <c r="AH370" s="54"/>
      <c r="AI370" s="54"/>
      <c r="AJ370" s="54"/>
      <c r="AK370" s="54"/>
      <c r="AL370" s="54"/>
      <c r="AM370" s="54"/>
      <c r="AN370" s="54"/>
      <c r="AO370" s="54"/>
      <c r="AP370" s="54"/>
      <c r="AQ370" s="54"/>
      <c r="AR370" s="54"/>
      <c r="AS370" s="54"/>
      <c r="AT370" s="54"/>
      <c r="AU370" s="54"/>
      <c r="AV370" s="54"/>
      <c r="AW370" s="54"/>
      <c r="AX370" s="54"/>
    </row>
    <row r="371" spans="1:198" s="5" customFormat="1" ht="21.6" customHeight="1" x14ac:dyDescent="0.25">
      <c r="A371" s="15">
        <v>318</v>
      </c>
      <c r="B371" s="38" t="s">
        <v>41</v>
      </c>
      <c r="C371" s="23" t="s">
        <v>45</v>
      </c>
      <c r="D371" s="85">
        <v>1</v>
      </c>
      <c r="E371" s="13"/>
      <c r="F371" s="14">
        <f t="shared" si="32"/>
        <v>0</v>
      </c>
      <c r="G371" s="1"/>
      <c r="H371" s="1"/>
      <c r="I371" s="1"/>
      <c r="J371" s="54"/>
      <c r="K371" s="54"/>
      <c r="L371" s="54"/>
      <c r="M371" s="54"/>
      <c r="N371" s="54"/>
      <c r="O371" s="54"/>
      <c r="P371" s="54"/>
      <c r="Q371" s="54"/>
      <c r="R371" s="54"/>
      <c r="S371" s="54"/>
      <c r="T371" s="54"/>
      <c r="U371" s="54"/>
      <c r="V371" s="54"/>
      <c r="W371" s="54"/>
      <c r="X371" s="54"/>
      <c r="Y371" s="54"/>
      <c r="Z371" s="54"/>
      <c r="AA371" s="54"/>
      <c r="AB371" s="54"/>
      <c r="AC371" s="54"/>
      <c r="AD371" s="54"/>
      <c r="AE371" s="54"/>
      <c r="AF371" s="54"/>
      <c r="AG371" s="54"/>
      <c r="AH371" s="54"/>
      <c r="AI371" s="54"/>
      <c r="AJ371" s="54"/>
      <c r="AK371" s="54"/>
      <c r="AL371" s="54"/>
      <c r="AM371" s="54"/>
      <c r="AN371" s="54"/>
      <c r="AO371" s="54"/>
      <c r="AP371" s="54"/>
      <c r="AQ371" s="54"/>
      <c r="AR371" s="54"/>
      <c r="AS371" s="54"/>
      <c r="AT371" s="54"/>
      <c r="AU371" s="54"/>
      <c r="AV371" s="54"/>
      <c r="AW371" s="54"/>
      <c r="AX371" s="54"/>
    </row>
    <row r="372" spans="1:198" s="5" customFormat="1" ht="10.8" customHeight="1" x14ac:dyDescent="0.25">
      <c r="A372" s="15">
        <v>319</v>
      </c>
      <c r="B372" s="38" t="s">
        <v>39</v>
      </c>
      <c r="C372" s="23" t="s">
        <v>45</v>
      </c>
      <c r="D372" s="85">
        <v>1</v>
      </c>
      <c r="E372" s="13"/>
      <c r="F372" s="14">
        <f t="shared" si="32"/>
        <v>0</v>
      </c>
      <c r="G372" s="1"/>
      <c r="H372" s="1"/>
      <c r="I372" s="1"/>
      <c r="J372" s="54"/>
      <c r="K372" s="54"/>
      <c r="L372" s="54"/>
      <c r="M372" s="54"/>
      <c r="N372" s="54"/>
      <c r="O372" s="54"/>
      <c r="P372" s="54"/>
      <c r="Q372" s="54"/>
      <c r="R372" s="54"/>
      <c r="S372" s="54"/>
      <c r="T372" s="54"/>
      <c r="U372" s="54"/>
      <c r="V372" s="54"/>
      <c r="W372" s="54"/>
      <c r="X372" s="54"/>
      <c r="Y372" s="54"/>
      <c r="Z372" s="54"/>
      <c r="AA372" s="54"/>
      <c r="AB372" s="54"/>
      <c r="AC372" s="54"/>
      <c r="AD372" s="54"/>
      <c r="AE372" s="54"/>
      <c r="AF372" s="54"/>
      <c r="AG372" s="54"/>
      <c r="AH372" s="54"/>
      <c r="AI372" s="54"/>
      <c r="AJ372" s="54"/>
      <c r="AK372" s="54"/>
      <c r="AL372" s="54"/>
      <c r="AM372" s="54"/>
      <c r="AN372" s="54"/>
      <c r="AO372" s="54"/>
      <c r="AP372" s="54"/>
      <c r="AQ372" s="54"/>
      <c r="AR372" s="54"/>
      <c r="AS372" s="54"/>
      <c r="AT372" s="54"/>
      <c r="AU372" s="54"/>
      <c r="AV372" s="54"/>
      <c r="AW372" s="54"/>
      <c r="AX372" s="54"/>
    </row>
    <row r="373" spans="1:198" s="5" customFormat="1" ht="21.6" customHeight="1" x14ac:dyDescent="0.25">
      <c r="A373" s="15">
        <v>320</v>
      </c>
      <c r="B373" s="38" t="s">
        <v>40</v>
      </c>
      <c r="C373" s="23" t="s">
        <v>45</v>
      </c>
      <c r="D373" s="85">
        <v>1</v>
      </c>
      <c r="E373" s="13"/>
      <c r="F373" s="14">
        <f t="shared" si="32"/>
        <v>0</v>
      </c>
      <c r="G373" s="1"/>
      <c r="H373" s="1"/>
      <c r="I373" s="1"/>
      <c r="J373" s="54"/>
      <c r="K373" s="54"/>
      <c r="L373" s="54"/>
      <c r="M373" s="54"/>
      <c r="N373" s="54"/>
      <c r="O373" s="54"/>
      <c r="P373" s="54"/>
      <c r="Q373" s="54"/>
      <c r="R373" s="54"/>
      <c r="S373" s="54"/>
      <c r="T373" s="54"/>
      <c r="U373" s="54"/>
      <c r="V373" s="54"/>
      <c r="W373" s="54"/>
      <c r="X373" s="54"/>
      <c r="Y373" s="54"/>
      <c r="Z373" s="54"/>
      <c r="AA373" s="54"/>
      <c r="AB373" s="54"/>
      <c r="AC373" s="54"/>
      <c r="AD373" s="54"/>
      <c r="AE373" s="54"/>
      <c r="AF373" s="54"/>
      <c r="AG373" s="54"/>
      <c r="AH373" s="54"/>
      <c r="AI373" s="54"/>
      <c r="AJ373" s="54"/>
      <c r="AK373" s="54"/>
      <c r="AL373" s="54"/>
      <c r="AM373" s="54"/>
      <c r="AN373" s="54"/>
      <c r="AO373" s="54"/>
      <c r="AP373" s="54"/>
      <c r="AQ373" s="54"/>
      <c r="AR373" s="54"/>
      <c r="AS373" s="54"/>
      <c r="AT373" s="54"/>
      <c r="AU373" s="54"/>
      <c r="AV373" s="54"/>
      <c r="AW373" s="54"/>
      <c r="AX373" s="54"/>
    </row>
    <row r="374" spans="1:198" s="37" customFormat="1" ht="12.6" customHeight="1" x14ac:dyDescent="0.25">
      <c r="A374" s="125" t="s">
        <v>23</v>
      </c>
      <c r="B374" s="126"/>
      <c r="C374" s="126"/>
      <c r="D374" s="126"/>
      <c r="E374" s="126"/>
      <c r="F374" s="127"/>
      <c r="G374" s="36"/>
      <c r="H374" s="36"/>
      <c r="I374" s="36"/>
      <c r="J374" s="36"/>
    </row>
    <row r="375" spans="1:198" s="5" customFormat="1" ht="10.8" customHeight="1" x14ac:dyDescent="0.25">
      <c r="A375" s="15">
        <v>321</v>
      </c>
      <c r="B375" s="25" t="s">
        <v>24</v>
      </c>
      <c r="C375" s="18" t="s">
        <v>14</v>
      </c>
      <c r="D375" s="22">
        <v>1</v>
      </c>
      <c r="E375" s="24"/>
      <c r="F375" s="14">
        <f t="shared" ref="F375:F379" si="33">SUM(D375*E375)</f>
        <v>0</v>
      </c>
      <c r="G375" s="54"/>
      <c r="H375" s="54"/>
      <c r="I375" s="54"/>
      <c r="J375" s="54"/>
      <c r="K375" s="54"/>
      <c r="L375" s="54"/>
      <c r="M375" s="54"/>
      <c r="N375" s="54"/>
      <c r="O375" s="54"/>
      <c r="P375" s="54"/>
      <c r="Q375" s="54"/>
      <c r="R375" s="54"/>
      <c r="S375" s="54"/>
      <c r="T375" s="54"/>
      <c r="U375" s="54"/>
      <c r="V375" s="54"/>
      <c r="W375" s="54"/>
      <c r="X375" s="54"/>
      <c r="Y375" s="54"/>
      <c r="Z375" s="54"/>
      <c r="AA375" s="54"/>
      <c r="AB375" s="54"/>
      <c r="AC375" s="54"/>
      <c r="AD375" s="54"/>
      <c r="AE375" s="54"/>
      <c r="AF375" s="54"/>
      <c r="AG375" s="54"/>
      <c r="AH375" s="54"/>
      <c r="AI375" s="54"/>
      <c r="AJ375" s="54"/>
      <c r="AK375" s="54"/>
      <c r="AL375" s="54"/>
      <c r="AM375" s="54"/>
      <c r="AN375" s="54"/>
      <c r="AO375" s="54"/>
      <c r="AP375" s="54"/>
      <c r="AQ375" s="54"/>
      <c r="AR375" s="54"/>
    </row>
    <row r="376" spans="1:198" s="37" customFormat="1" ht="10.8" customHeight="1" x14ac:dyDescent="0.25">
      <c r="A376" s="15">
        <v>322</v>
      </c>
      <c r="B376" s="38" t="s">
        <v>35</v>
      </c>
      <c r="C376" s="18" t="s">
        <v>14</v>
      </c>
      <c r="D376" s="39">
        <v>1</v>
      </c>
      <c r="E376" s="40"/>
      <c r="F376" s="41">
        <f t="shared" si="33"/>
        <v>0</v>
      </c>
      <c r="G376" s="36"/>
      <c r="H376" s="36"/>
      <c r="I376" s="36"/>
      <c r="J376" s="36"/>
    </row>
    <row r="377" spans="1:198" s="5" customFormat="1" ht="21.6" customHeight="1" x14ac:dyDescent="0.25">
      <c r="A377" s="15">
        <v>323</v>
      </c>
      <c r="B377" s="25" t="s">
        <v>27</v>
      </c>
      <c r="C377" s="18" t="s">
        <v>14</v>
      </c>
      <c r="D377" s="22">
        <v>1</v>
      </c>
      <c r="E377" s="24"/>
      <c r="F377" s="14">
        <f t="shared" si="33"/>
        <v>0</v>
      </c>
      <c r="G377" s="54"/>
      <c r="H377" s="54"/>
      <c r="I377" s="54"/>
      <c r="J377" s="54"/>
      <c r="K377" s="54"/>
      <c r="L377" s="54"/>
      <c r="M377" s="54"/>
      <c r="N377" s="54"/>
      <c r="O377" s="54"/>
      <c r="P377" s="54"/>
      <c r="Q377" s="54"/>
      <c r="R377" s="54"/>
      <c r="S377" s="54"/>
      <c r="T377" s="54"/>
      <c r="U377" s="54"/>
      <c r="V377" s="54"/>
      <c r="W377" s="54"/>
      <c r="X377" s="54"/>
      <c r="Y377" s="54"/>
      <c r="Z377" s="54"/>
      <c r="AA377" s="54"/>
      <c r="AB377" s="54"/>
      <c r="AC377" s="54"/>
      <c r="AD377" s="54"/>
      <c r="AE377" s="54"/>
      <c r="AF377" s="54"/>
      <c r="AG377" s="54"/>
      <c r="AH377" s="54"/>
      <c r="AI377" s="54"/>
      <c r="AJ377" s="54"/>
      <c r="AK377" s="54"/>
      <c r="AL377" s="54"/>
      <c r="AM377" s="54"/>
      <c r="AN377" s="54"/>
      <c r="AO377" s="54"/>
      <c r="AP377" s="54"/>
      <c r="AQ377" s="54"/>
      <c r="AR377" s="54"/>
    </row>
    <row r="378" spans="1:198" s="5" customFormat="1" ht="32.4" customHeight="1" x14ac:dyDescent="0.25">
      <c r="A378" s="15">
        <v>324</v>
      </c>
      <c r="B378" s="25" t="s">
        <v>25</v>
      </c>
      <c r="C378" s="18" t="s">
        <v>26</v>
      </c>
      <c r="D378" s="22">
        <v>1</v>
      </c>
      <c r="E378" s="24"/>
      <c r="F378" s="14">
        <f t="shared" si="33"/>
        <v>0</v>
      </c>
      <c r="G378" s="54"/>
      <c r="H378" s="54"/>
      <c r="I378" s="54"/>
      <c r="J378" s="54"/>
      <c r="K378" s="54"/>
      <c r="L378" s="54"/>
      <c r="M378" s="54"/>
      <c r="N378" s="54"/>
      <c r="O378" s="54"/>
      <c r="P378" s="54"/>
      <c r="Q378" s="54"/>
      <c r="R378" s="54"/>
      <c r="S378" s="54"/>
      <c r="T378" s="54"/>
      <c r="U378" s="54"/>
      <c r="V378" s="54"/>
      <c r="W378" s="54"/>
      <c r="X378" s="54"/>
      <c r="Y378" s="54"/>
      <c r="Z378" s="54"/>
      <c r="AA378" s="54"/>
      <c r="AB378" s="54"/>
      <c r="AC378" s="54"/>
      <c r="AD378" s="54"/>
      <c r="AE378" s="54"/>
      <c r="AF378" s="54"/>
      <c r="AG378" s="54"/>
      <c r="AH378" s="54"/>
      <c r="AI378" s="54"/>
      <c r="AJ378" s="54"/>
      <c r="AK378" s="54"/>
      <c r="AL378" s="54"/>
      <c r="AM378" s="54"/>
      <c r="AN378" s="54"/>
      <c r="AO378" s="54"/>
      <c r="AP378" s="54"/>
      <c r="AQ378" s="54"/>
      <c r="AR378" s="54"/>
    </row>
    <row r="379" spans="1:198" s="37" customFormat="1" ht="10.8" customHeight="1" x14ac:dyDescent="0.25">
      <c r="A379" s="15">
        <v>325</v>
      </c>
      <c r="B379" s="38" t="s">
        <v>36</v>
      </c>
      <c r="C379" s="23" t="s">
        <v>28</v>
      </c>
      <c r="D379" s="42">
        <v>0.21</v>
      </c>
      <c r="E379" s="40"/>
      <c r="F379" s="41">
        <f t="shared" si="33"/>
        <v>0</v>
      </c>
      <c r="G379" s="36"/>
      <c r="H379" s="36"/>
      <c r="I379" s="36"/>
      <c r="J379" s="36"/>
    </row>
    <row r="380" spans="1:198" s="5" customFormat="1" ht="12.6" customHeight="1" thickBot="1" x14ac:dyDescent="0.3">
      <c r="A380" s="122" t="s">
        <v>77</v>
      </c>
      <c r="B380" s="123"/>
      <c r="C380" s="123"/>
      <c r="D380" s="123"/>
      <c r="E380" s="124"/>
      <c r="F380" s="34">
        <f>SUM(F329:F379)</f>
        <v>0</v>
      </c>
      <c r="G380" s="1"/>
      <c r="H380" s="36"/>
      <c r="I380" s="1"/>
      <c r="J380" s="54"/>
      <c r="K380" s="54"/>
      <c r="L380" s="54"/>
      <c r="M380" s="54"/>
      <c r="N380" s="54"/>
      <c r="O380" s="54"/>
      <c r="P380" s="54"/>
      <c r="Q380" s="54"/>
      <c r="R380" s="54"/>
      <c r="S380" s="54"/>
      <c r="T380" s="54"/>
      <c r="U380" s="54"/>
      <c r="V380" s="54"/>
      <c r="W380" s="54"/>
      <c r="X380" s="54"/>
      <c r="Y380" s="54"/>
      <c r="Z380" s="54"/>
      <c r="AA380" s="54"/>
      <c r="AB380" s="54"/>
      <c r="AC380" s="54"/>
      <c r="AD380" s="54"/>
      <c r="AE380" s="54"/>
      <c r="AF380" s="54"/>
      <c r="AG380" s="54"/>
      <c r="AH380" s="54"/>
      <c r="AI380" s="54"/>
      <c r="AJ380" s="54"/>
      <c r="AK380" s="54"/>
      <c r="AL380" s="54"/>
      <c r="AM380" s="54"/>
      <c r="AN380" s="54"/>
      <c r="AO380" s="54"/>
      <c r="AP380" s="54"/>
      <c r="AQ380" s="54"/>
      <c r="AR380" s="54"/>
      <c r="AS380" s="54"/>
      <c r="AT380" s="54"/>
      <c r="AU380" s="54"/>
      <c r="AV380" s="54"/>
      <c r="AW380" s="54"/>
      <c r="AX380" s="54"/>
    </row>
    <row r="381" spans="1:198" ht="15" customHeight="1" x14ac:dyDescent="0.25">
      <c r="A381" s="9"/>
      <c r="C381" s="110" t="s">
        <v>2</v>
      </c>
      <c r="D381" s="111"/>
      <c r="E381" s="112">
        <f>F76+F30+F223+F179+F380+F327+F272+F118</f>
        <v>0</v>
      </c>
      <c r="F381" s="113"/>
      <c r="AY381" s="43"/>
      <c r="AZ381" s="43"/>
      <c r="BA381" s="43"/>
      <c r="BB381" s="43"/>
      <c r="BC381" s="43"/>
      <c r="BD381" s="43"/>
      <c r="BE381" s="43"/>
      <c r="BF381" s="43"/>
      <c r="BG381" s="43"/>
      <c r="BH381" s="43"/>
      <c r="BI381" s="43"/>
      <c r="BJ381" s="43"/>
      <c r="BK381" s="43"/>
      <c r="BL381" s="43"/>
      <c r="BM381" s="43"/>
      <c r="BN381" s="43"/>
      <c r="BO381" s="43"/>
      <c r="BP381" s="43"/>
      <c r="BQ381" s="43"/>
      <c r="BR381" s="43"/>
      <c r="BS381" s="43"/>
      <c r="BT381" s="43"/>
      <c r="BU381" s="43"/>
      <c r="BV381" s="43"/>
      <c r="BW381" s="43"/>
      <c r="BX381" s="43"/>
      <c r="BY381" s="43"/>
      <c r="BZ381" s="43"/>
      <c r="CA381" s="43"/>
      <c r="CB381" s="43"/>
      <c r="CC381" s="43"/>
      <c r="CD381" s="43"/>
      <c r="CE381" s="43"/>
      <c r="CF381" s="43"/>
      <c r="CG381" s="43"/>
      <c r="CH381" s="43"/>
      <c r="CI381" s="43"/>
      <c r="CJ381" s="43"/>
      <c r="CK381" s="43"/>
      <c r="CL381" s="43"/>
      <c r="CM381" s="43"/>
      <c r="CN381" s="43"/>
      <c r="CO381" s="43"/>
      <c r="CP381" s="43"/>
      <c r="CQ381" s="43"/>
      <c r="CR381" s="43"/>
      <c r="CS381" s="43"/>
      <c r="CT381" s="43"/>
      <c r="CU381" s="43"/>
      <c r="CV381" s="43"/>
      <c r="CW381" s="43"/>
      <c r="CX381" s="43"/>
      <c r="CY381" s="43"/>
      <c r="CZ381" s="43"/>
      <c r="DA381" s="43"/>
      <c r="DB381" s="43"/>
      <c r="DC381" s="43"/>
      <c r="DD381" s="43"/>
      <c r="DE381" s="43"/>
      <c r="DF381" s="43"/>
      <c r="DG381" s="43"/>
      <c r="DH381" s="43"/>
      <c r="DI381" s="43"/>
      <c r="DJ381" s="43"/>
      <c r="DK381" s="43"/>
      <c r="DL381" s="43"/>
      <c r="DM381" s="43"/>
      <c r="DN381" s="43"/>
      <c r="DO381" s="43"/>
      <c r="DP381" s="43"/>
      <c r="DQ381" s="43"/>
      <c r="DR381" s="43"/>
      <c r="DS381" s="43"/>
      <c r="DT381" s="43"/>
      <c r="DU381" s="43"/>
      <c r="DV381" s="43"/>
      <c r="DW381" s="43"/>
      <c r="DX381" s="43"/>
      <c r="DY381" s="43"/>
      <c r="DZ381" s="43"/>
      <c r="EA381" s="43"/>
      <c r="EB381" s="43"/>
      <c r="EC381" s="43"/>
      <c r="ED381" s="43"/>
      <c r="EE381" s="43"/>
      <c r="EF381" s="43"/>
      <c r="EG381" s="43"/>
      <c r="EH381" s="43"/>
      <c r="EI381" s="43"/>
      <c r="EJ381" s="43"/>
      <c r="EK381" s="43"/>
      <c r="EL381" s="43"/>
      <c r="EM381" s="43"/>
      <c r="EN381" s="43"/>
      <c r="EO381" s="43"/>
      <c r="EP381" s="43"/>
      <c r="EQ381" s="43"/>
      <c r="ER381" s="43"/>
      <c r="ES381" s="43"/>
      <c r="ET381" s="43"/>
      <c r="EU381" s="43"/>
      <c r="EV381" s="43"/>
      <c r="EW381" s="43"/>
      <c r="EX381" s="43"/>
      <c r="EY381" s="43"/>
      <c r="EZ381" s="43"/>
      <c r="FA381" s="43"/>
      <c r="FB381" s="43"/>
      <c r="FC381" s="43"/>
      <c r="FD381" s="43"/>
      <c r="FE381" s="43"/>
      <c r="FF381" s="43"/>
      <c r="FG381" s="43"/>
      <c r="FH381" s="43"/>
      <c r="FI381" s="43"/>
      <c r="FJ381" s="43"/>
      <c r="FK381" s="43"/>
      <c r="FL381" s="43"/>
      <c r="FM381" s="43"/>
      <c r="FN381" s="43"/>
      <c r="FO381" s="43"/>
      <c r="FP381" s="43"/>
      <c r="FQ381" s="43"/>
      <c r="FR381" s="43"/>
      <c r="FS381" s="43"/>
      <c r="FT381" s="43"/>
      <c r="FU381" s="43"/>
      <c r="FV381" s="43"/>
      <c r="FW381" s="43"/>
      <c r="FX381" s="43"/>
      <c r="FY381" s="43"/>
      <c r="FZ381" s="43"/>
      <c r="GA381" s="43"/>
      <c r="GB381" s="43"/>
      <c r="GC381" s="43"/>
      <c r="GD381" s="43"/>
      <c r="GE381" s="43"/>
      <c r="GF381" s="43"/>
      <c r="GG381" s="43"/>
      <c r="GH381" s="43"/>
      <c r="GI381" s="43"/>
      <c r="GJ381" s="43"/>
      <c r="GK381" s="43"/>
      <c r="GL381" s="43"/>
      <c r="GM381" s="43"/>
      <c r="GN381" s="43"/>
      <c r="GO381" s="43"/>
      <c r="GP381" s="43"/>
    </row>
    <row r="382" spans="1:198" ht="15" customHeight="1" x14ac:dyDescent="0.25">
      <c r="A382" s="9"/>
      <c r="C382" s="114" t="s">
        <v>8</v>
      </c>
      <c r="D382" s="115"/>
      <c r="E382" s="116">
        <f>E381*0.2</f>
        <v>0</v>
      </c>
      <c r="F382" s="117"/>
      <c r="AY382" s="43"/>
      <c r="AZ382" s="43"/>
      <c r="BA382" s="43"/>
      <c r="BB382" s="43"/>
      <c r="BC382" s="43"/>
      <c r="BD382" s="43"/>
      <c r="BE382" s="43"/>
      <c r="BF382" s="43"/>
      <c r="BG382" s="43"/>
      <c r="BH382" s="43"/>
      <c r="BI382" s="43"/>
      <c r="BJ382" s="43"/>
      <c r="BK382" s="43"/>
      <c r="BL382" s="43"/>
      <c r="BM382" s="43"/>
      <c r="BN382" s="43"/>
      <c r="BO382" s="43"/>
      <c r="BP382" s="43"/>
      <c r="BQ382" s="43"/>
      <c r="BR382" s="43"/>
      <c r="BS382" s="43"/>
      <c r="BT382" s="43"/>
      <c r="BU382" s="43"/>
      <c r="BV382" s="43"/>
      <c r="BW382" s="43"/>
      <c r="BX382" s="43"/>
      <c r="BY382" s="43"/>
      <c r="BZ382" s="43"/>
      <c r="CA382" s="43"/>
      <c r="CB382" s="43"/>
      <c r="CC382" s="43"/>
      <c r="CD382" s="43"/>
      <c r="CE382" s="43"/>
      <c r="CF382" s="43"/>
      <c r="CG382" s="43"/>
      <c r="CH382" s="43"/>
      <c r="CI382" s="43"/>
      <c r="CJ382" s="43"/>
      <c r="CK382" s="43"/>
      <c r="CL382" s="43"/>
      <c r="CM382" s="43"/>
      <c r="CN382" s="43"/>
      <c r="CO382" s="43"/>
      <c r="CP382" s="43"/>
      <c r="CQ382" s="43"/>
      <c r="CR382" s="43"/>
      <c r="CS382" s="43"/>
      <c r="CT382" s="43"/>
      <c r="CU382" s="43"/>
      <c r="CV382" s="43"/>
      <c r="CW382" s="43"/>
      <c r="CX382" s="43"/>
      <c r="CY382" s="43"/>
      <c r="CZ382" s="43"/>
      <c r="DA382" s="43"/>
      <c r="DB382" s="43"/>
      <c r="DC382" s="43"/>
      <c r="DD382" s="43"/>
      <c r="DE382" s="43"/>
      <c r="DF382" s="43"/>
      <c r="DG382" s="43"/>
      <c r="DH382" s="43"/>
      <c r="DI382" s="43"/>
      <c r="DJ382" s="43"/>
      <c r="DK382" s="43"/>
      <c r="DL382" s="43"/>
      <c r="DM382" s="43"/>
      <c r="DN382" s="43"/>
      <c r="DO382" s="43"/>
      <c r="DP382" s="43"/>
      <c r="DQ382" s="43"/>
      <c r="DR382" s="43"/>
      <c r="DS382" s="43"/>
      <c r="DT382" s="43"/>
      <c r="DU382" s="43"/>
      <c r="DV382" s="43"/>
      <c r="DW382" s="43"/>
      <c r="DX382" s="43"/>
      <c r="DY382" s="43"/>
      <c r="DZ382" s="43"/>
      <c r="EA382" s="43"/>
      <c r="EB382" s="43"/>
      <c r="EC382" s="43"/>
      <c r="ED382" s="43"/>
      <c r="EE382" s="43"/>
      <c r="EF382" s="43"/>
      <c r="EG382" s="43"/>
      <c r="EH382" s="43"/>
      <c r="EI382" s="43"/>
      <c r="EJ382" s="43"/>
      <c r="EK382" s="43"/>
      <c r="EL382" s="43"/>
      <c r="EM382" s="43"/>
      <c r="EN382" s="43"/>
      <c r="EO382" s="43"/>
      <c r="EP382" s="43"/>
      <c r="EQ382" s="43"/>
      <c r="ER382" s="43"/>
      <c r="ES382" s="43"/>
      <c r="ET382" s="43"/>
      <c r="EU382" s="43"/>
      <c r="EV382" s="43"/>
      <c r="EW382" s="43"/>
      <c r="EX382" s="43"/>
      <c r="EY382" s="43"/>
      <c r="EZ382" s="43"/>
      <c r="FA382" s="43"/>
      <c r="FB382" s="43"/>
      <c r="FC382" s="43"/>
      <c r="FD382" s="43"/>
      <c r="FE382" s="43"/>
      <c r="FF382" s="43"/>
      <c r="FG382" s="43"/>
      <c r="FH382" s="43"/>
      <c r="FI382" s="43"/>
      <c r="FJ382" s="43"/>
      <c r="FK382" s="43"/>
      <c r="FL382" s="43"/>
      <c r="FM382" s="43"/>
      <c r="FN382" s="43"/>
      <c r="FO382" s="43"/>
      <c r="FP382" s="43"/>
      <c r="FQ382" s="43"/>
      <c r="FR382" s="43"/>
      <c r="FS382" s="43"/>
      <c r="FT382" s="43"/>
      <c r="FU382" s="43"/>
      <c r="FV382" s="43"/>
      <c r="FW382" s="43"/>
      <c r="FX382" s="43"/>
      <c r="FY382" s="43"/>
      <c r="FZ382" s="43"/>
      <c r="GA382" s="43"/>
      <c r="GB382" s="43"/>
      <c r="GC382" s="43"/>
      <c r="GD382" s="43"/>
      <c r="GE382" s="43"/>
      <c r="GF382" s="43"/>
      <c r="GG382" s="43"/>
      <c r="GH382" s="43"/>
      <c r="GI382" s="43"/>
      <c r="GJ382" s="43"/>
      <c r="GK382" s="43"/>
      <c r="GL382" s="43"/>
      <c r="GM382" s="43"/>
      <c r="GN382" s="43"/>
      <c r="GO382" s="43"/>
      <c r="GP382" s="43"/>
    </row>
    <row r="383" spans="1:198" ht="15" customHeight="1" thickBot="1" x14ac:dyDescent="0.3">
      <c r="A383" s="17"/>
      <c r="C383" s="118" t="s">
        <v>0</v>
      </c>
      <c r="D383" s="119"/>
      <c r="E383" s="120">
        <f>E381+E382</f>
        <v>0</v>
      </c>
      <c r="F383" s="121"/>
      <c r="AY383" s="43"/>
      <c r="AZ383" s="43"/>
      <c r="BA383" s="43"/>
      <c r="BB383" s="43"/>
      <c r="BC383" s="43"/>
      <c r="BD383" s="43"/>
      <c r="BE383" s="43"/>
      <c r="BF383" s="43"/>
      <c r="BG383" s="43"/>
      <c r="BH383" s="43"/>
      <c r="BI383" s="43"/>
      <c r="BJ383" s="43"/>
      <c r="BK383" s="43"/>
      <c r="BL383" s="43"/>
      <c r="BM383" s="43"/>
      <c r="BN383" s="43"/>
      <c r="BO383" s="43"/>
      <c r="BP383" s="43"/>
      <c r="BQ383" s="43"/>
      <c r="BR383" s="43"/>
      <c r="BS383" s="43"/>
      <c r="BT383" s="43"/>
      <c r="BU383" s="43"/>
      <c r="BV383" s="43"/>
      <c r="BW383" s="43"/>
      <c r="BX383" s="43"/>
      <c r="BY383" s="43"/>
      <c r="BZ383" s="43"/>
      <c r="CA383" s="43"/>
      <c r="CB383" s="43"/>
      <c r="CC383" s="43"/>
      <c r="CD383" s="43"/>
      <c r="CE383" s="43"/>
      <c r="CF383" s="43"/>
      <c r="CG383" s="43"/>
      <c r="CH383" s="43"/>
      <c r="CI383" s="43"/>
      <c r="CJ383" s="43"/>
      <c r="CK383" s="43"/>
      <c r="CL383" s="43"/>
      <c r="CM383" s="43"/>
      <c r="CN383" s="43"/>
      <c r="CO383" s="43"/>
      <c r="CP383" s="43"/>
      <c r="CQ383" s="43"/>
      <c r="CR383" s="43"/>
      <c r="CS383" s="43"/>
      <c r="CT383" s="43"/>
      <c r="CU383" s="43"/>
      <c r="CV383" s="43"/>
      <c r="CW383" s="43"/>
      <c r="CX383" s="43"/>
      <c r="CY383" s="43"/>
      <c r="CZ383" s="43"/>
      <c r="DA383" s="43"/>
      <c r="DB383" s="43"/>
      <c r="DC383" s="43"/>
      <c r="DD383" s="43"/>
      <c r="DE383" s="43"/>
      <c r="DF383" s="43"/>
      <c r="DG383" s="43"/>
      <c r="DH383" s="43"/>
      <c r="DI383" s="43"/>
      <c r="DJ383" s="43"/>
      <c r="DK383" s="43"/>
      <c r="DL383" s="43"/>
      <c r="DM383" s="43"/>
      <c r="DN383" s="43"/>
      <c r="DO383" s="43"/>
      <c r="DP383" s="43"/>
      <c r="DQ383" s="43"/>
      <c r="DR383" s="43"/>
      <c r="DS383" s="43"/>
      <c r="DT383" s="43"/>
      <c r="DU383" s="43"/>
      <c r="DV383" s="43"/>
      <c r="DW383" s="43"/>
      <c r="DX383" s="43"/>
      <c r="DY383" s="43"/>
      <c r="DZ383" s="43"/>
      <c r="EA383" s="43"/>
      <c r="EB383" s="43"/>
      <c r="EC383" s="43"/>
      <c r="ED383" s="43"/>
      <c r="EE383" s="43"/>
      <c r="EF383" s="43"/>
      <c r="EG383" s="43"/>
      <c r="EH383" s="43"/>
      <c r="EI383" s="43"/>
      <c r="EJ383" s="43"/>
      <c r="EK383" s="43"/>
      <c r="EL383" s="43"/>
      <c r="EM383" s="43"/>
      <c r="EN383" s="43"/>
      <c r="EO383" s="43"/>
      <c r="EP383" s="43"/>
      <c r="EQ383" s="43"/>
      <c r="ER383" s="43"/>
      <c r="ES383" s="43"/>
      <c r="ET383" s="43"/>
      <c r="EU383" s="43"/>
      <c r="EV383" s="43"/>
      <c r="EW383" s="43"/>
      <c r="EX383" s="43"/>
      <c r="EY383" s="43"/>
      <c r="EZ383" s="43"/>
      <c r="FA383" s="43"/>
      <c r="FB383" s="43"/>
      <c r="FC383" s="43"/>
      <c r="FD383" s="43"/>
      <c r="FE383" s="43"/>
      <c r="FF383" s="43"/>
      <c r="FG383" s="43"/>
      <c r="FH383" s="43"/>
      <c r="FI383" s="43"/>
      <c r="FJ383" s="43"/>
      <c r="FK383" s="43"/>
      <c r="FL383" s="43"/>
      <c r="FM383" s="43"/>
      <c r="FN383" s="43"/>
      <c r="FO383" s="43"/>
      <c r="FP383" s="43"/>
      <c r="FQ383" s="43"/>
      <c r="FR383" s="43"/>
      <c r="FS383" s="43"/>
      <c r="FT383" s="43"/>
      <c r="FU383" s="43"/>
      <c r="FV383" s="43"/>
      <c r="FW383" s="43"/>
      <c r="FX383" s="43"/>
      <c r="FY383" s="43"/>
      <c r="FZ383" s="43"/>
      <c r="GA383" s="43"/>
      <c r="GB383" s="43"/>
      <c r="GC383" s="43"/>
      <c r="GD383" s="43"/>
      <c r="GE383" s="43"/>
      <c r="GF383" s="43"/>
      <c r="GG383" s="43"/>
      <c r="GH383" s="43"/>
      <c r="GI383" s="43"/>
      <c r="GJ383" s="43"/>
      <c r="GK383" s="43"/>
      <c r="GL383" s="43"/>
      <c r="GM383" s="43"/>
      <c r="GN383" s="43"/>
      <c r="GO383" s="43"/>
      <c r="GP383" s="43"/>
    </row>
    <row r="384" spans="1:198" s="43" customFormat="1" ht="12.75" customHeight="1" x14ac:dyDescent="0.25">
      <c r="A384" s="43" t="s">
        <v>9</v>
      </c>
      <c r="B384" s="20"/>
      <c r="D384" s="11"/>
      <c r="E384" s="8"/>
      <c r="F384" s="8"/>
    </row>
    <row r="385" spans="1:198" s="43" customFormat="1" ht="12.75" customHeight="1" x14ac:dyDescent="0.25">
      <c r="A385" s="109" t="s">
        <v>10</v>
      </c>
      <c r="B385" s="109"/>
      <c r="C385" s="4"/>
      <c r="D385" s="11"/>
      <c r="E385" s="8"/>
      <c r="F385" s="8"/>
    </row>
    <row r="386" spans="1:198" s="43" customFormat="1" ht="12.75" customHeight="1" x14ac:dyDescent="0.25">
      <c r="A386" s="12" t="s">
        <v>11</v>
      </c>
      <c r="B386" s="19"/>
      <c r="C386" s="12"/>
      <c r="D386" s="12"/>
      <c r="E386" s="12"/>
      <c r="F386" s="12"/>
    </row>
    <row r="387" spans="1:198" s="43" customFormat="1" ht="12.75" customHeight="1" x14ac:dyDescent="0.25">
      <c r="A387" s="4"/>
      <c r="B387" s="19" t="s">
        <v>12</v>
      </c>
      <c r="C387" s="12"/>
      <c r="D387" s="12"/>
      <c r="E387" s="12"/>
      <c r="F387" s="12"/>
    </row>
    <row r="388" spans="1:198" s="43" customFormat="1" ht="12.75" customHeight="1" x14ac:dyDescent="0.25">
      <c r="A388" s="12" t="s">
        <v>32</v>
      </c>
      <c r="B388" s="19"/>
      <c r="C388" s="12"/>
      <c r="D388" s="12"/>
      <c r="E388" s="12"/>
      <c r="F388" s="12"/>
    </row>
    <row r="389" spans="1:198" s="43" customFormat="1" ht="12.75" customHeight="1" x14ac:dyDescent="0.25">
      <c r="A389" s="12" t="s">
        <v>21</v>
      </c>
      <c r="B389" s="19"/>
      <c r="C389" s="12"/>
      <c r="D389" s="12"/>
      <c r="E389" s="12"/>
      <c r="F389" s="12"/>
    </row>
    <row r="390" spans="1:198" s="43" customFormat="1" ht="12.75" customHeight="1" x14ac:dyDescent="0.25">
      <c r="A390" s="19" t="s">
        <v>20</v>
      </c>
      <c r="B390" s="7"/>
      <c r="C390" s="20"/>
      <c r="D390" s="10"/>
      <c r="E390" s="21"/>
      <c r="F390" s="21"/>
    </row>
    <row r="391" spans="1:198" s="26" customFormat="1" ht="12.75" customHeight="1" x14ac:dyDescent="0.25">
      <c r="A391" s="3"/>
      <c r="B391" s="20" t="s">
        <v>17</v>
      </c>
      <c r="C391" s="3"/>
      <c r="D391" s="10"/>
      <c r="E391" s="21"/>
      <c r="F391" s="21"/>
      <c r="AU391" s="2"/>
      <c r="AV391" s="2"/>
      <c r="AW391" s="2"/>
      <c r="AX391" s="2"/>
      <c r="AY391" s="2"/>
      <c r="AZ391" s="2"/>
      <c r="BA391" s="2"/>
      <c r="BB391" s="2"/>
      <c r="BC391" s="2"/>
      <c r="BD391" s="2"/>
      <c r="BE391" s="2"/>
      <c r="BF391" s="2"/>
      <c r="BG391" s="2"/>
      <c r="BH391" s="2"/>
      <c r="BI391" s="2"/>
      <c r="BJ391" s="2"/>
      <c r="BK391" s="2"/>
      <c r="BL391" s="2"/>
      <c r="BM391" s="2"/>
      <c r="BN391" s="2"/>
      <c r="BO391" s="2"/>
      <c r="BP391" s="2"/>
      <c r="BQ391" s="2"/>
      <c r="BR391" s="2"/>
      <c r="BS391" s="2"/>
      <c r="BT391" s="2"/>
      <c r="BU391" s="2"/>
      <c r="BV391" s="2"/>
      <c r="BW391" s="2"/>
      <c r="BX391" s="2"/>
      <c r="BY391" s="2"/>
      <c r="BZ391" s="2"/>
      <c r="CA391" s="2"/>
      <c r="CB391" s="2"/>
      <c r="CC391" s="2"/>
      <c r="CD391" s="2"/>
      <c r="CE391" s="2"/>
      <c r="CF391" s="2"/>
      <c r="CG391" s="2"/>
      <c r="CH391" s="2"/>
      <c r="CI391" s="2"/>
      <c r="CJ391" s="2"/>
      <c r="CK391" s="2"/>
      <c r="CL391" s="2"/>
      <c r="CM391" s="2"/>
      <c r="CN391" s="2"/>
      <c r="CO391" s="2"/>
      <c r="CP391" s="2"/>
      <c r="CQ391" s="2"/>
      <c r="CR391" s="2"/>
      <c r="CS391" s="2"/>
      <c r="CT391" s="2"/>
      <c r="CU391" s="2"/>
      <c r="CV391" s="2"/>
      <c r="CW391" s="2"/>
      <c r="CX391" s="2"/>
      <c r="CY391" s="2"/>
      <c r="CZ391" s="2"/>
      <c r="DA391" s="2"/>
      <c r="DB391" s="2"/>
      <c r="DC391" s="2"/>
      <c r="DD391" s="2"/>
      <c r="DE391" s="2"/>
      <c r="DF391" s="2"/>
      <c r="DG391" s="2"/>
      <c r="DH391" s="2"/>
      <c r="DI391" s="2"/>
      <c r="DJ391" s="2"/>
      <c r="DK391" s="2"/>
      <c r="DL391" s="2"/>
      <c r="DM391" s="2"/>
      <c r="DN391" s="2"/>
      <c r="DO391" s="2"/>
      <c r="DP391" s="2"/>
      <c r="DQ391" s="2"/>
      <c r="DR391" s="2"/>
      <c r="DS391" s="2"/>
      <c r="DT391" s="2"/>
      <c r="DU391" s="2"/>
      <c r="DV391" s="2"/>
      <c r="DW391" s="2"/>
      <c r="DX391" s="2"/>
      <c r="DY391" s="2"/>
      <c r="DZ391" s="2"/>
      <c r="EA391" s="2"/>
      <c r="EB391" s="2"/>
      <c r="EC391" s="2"/>
      <c r="ED391" s="2"/>
      <c r="EE391" s="2"/>
      <c r="EF391" s="2"/>
      <c r="EG391" s="2"/>
      <c r="EH391" s="2"/>
      <c r="EI391" s="2"/>
      <c r="EJ391" s="2"/>
      <c r="EK391" s="2"/>
      <c r="EL391" s="2"/>
      <c r="EM391" s="2"/>
      <c r="EN391" s="2"/>
      <c r="EO391" s="2"/>
      <c r="EP391" s="2"/>
      <c r="EQ391" s="2"/>
      <c r="ER391" s="2"/>
      <c r="ES391" s="2"/>
      <c r="ET391" s="2"/>
      <c r="EU391" s="2"/>
      <c r="EV391" s="2"/>
      <c r="EW391" s="2"/>
      <c r="EX391" s="2"/>
      <c r="EY391" s="2"/>
      <c r="EZ391" s="2"/>
      <c r="FA391" s="2"/>
      <c r="FB391" s="2"/>
      <c r="FC391" s="2"/>
      <c r="FD391" s="2"/>
      <c r="FE391" s="2"/>
      <c r="FF391" s="2"/>
      <c r="FG391" s="2"/>
      <c r="FH391" s="2"/>
      <c r="FI391" s="2"/>
      <c r="FJ391" s="2"/>
      <c r="FK391" s="2"/>
      <c r="FL391" s="2"/>
      <c r="FM391" s="2"/>
      <c r="FN391" s="2"/>
      <c r="FO391" s="2"/>
      <c r="FP391" s="2"/>
      <c r="FQ391" s="2"/>
      <c r="FR391" s="2"/>
      <c r="FS391" s="2"/>
      <c r="FT391" s="2"/>
      <c r="FU391" s="2"/>
      <c r="FV391" s="2"/>
      <c r="FW391" s="2"/>
      <c r="FX391" s="2"/>
      <c r="FY391" s="2"/>
      <c r="FZ391" s="2"/>
      <c r="GA391" s="2"/>
      <c r="GB391" s="2"/>
      <c r="GC391" s="2"/>
      <c r="GD391" s="2"/>
      <c r="GE391" s="2"/>
      <c r="GF391" s="2"/>
      <c r="GG391" s="2"/>
      <c r="GH391" s="2"/>
      <c r="GI391" s="2"/>
      <c r="GJ391" s="2"/>
      <c r="GK391" s="2"/>
      <c r="GL391" s="2"/>
    </row>
    <row r="392" spans="1:198" s="32" customFormat="1" ht="12.75" customHeight="1" x14ac:dyDescent="0.25">
      <c r="A392" s="19" t="s">
        <v>33</v>
      </c>
      <c r="B392" s="20"/>
      <c r="C392" s="3"/>
      <c r="D392" s="10"/>
      <c r="E392" s="21"/>
      <c r="F392" s="21"/>
      <c r="AU392" s="2"/>
      <c r="AV392" s="2"/>
      <c r="AW392" s="2"/>
      <c r="AX392" s="2"/>
      <c r="AY392" s="2"/>
      <c r="AZ392" s="2"/>
      <c r="BA392" s="2"/>
      <c r="BB392" s="2"/>
      <c r="BC392" s="2"/>
      <c r="BD392" s="2"/>
      <c r="BE392" s="2"/>
      <c r="BF392" s="2"/>
      <c r="BG392" s="2"/>
      <c r="BH392" s="2"/>
      <c r="BI392" s="2"/>
      <c r="BJ392" s="2"/>
      <c r="BK392" s="2"/>
      <c r="BL392" s="2"/>
      <c r="BM392" s="2"/>
      <c r="BN392" s="2"/>
      <c r="BO392" s="2"/>
      <c r="BP392" s="2"/>
      <c r="BQ392" s="2"/>
      <c r="BR392" s="2"/>
      <c r="BS392" s="2"/>
      <c r="BT392" s="2"/>
      <c r="BU392" s="2"/>
      <c r="BV392" s="2"/>
      <c r="BW392" s="2"/>
      <c r="BX392" s="2"/>
      <c r="BY392" s="2"/>
      <c r="BZ392" s="2"/>
      <c r="CA392" s="2"/>
      <c r="CB392" s="2"/>
      <c r="CC392" s="2"/>
      <c r="CD392" s="2"/>
      <c r="CE392" s="2"/>
      <c r="CF392" s="2"/>
      <c r="CG392" s="2"/>
      <c r="CH392" s="2"/>
      <c r="CI392" s="2"/>
      <c r="CJ392" s="2"/>
      <c r="CK392" s="2"/>
      <c r="CL392" s="2"/>
      <c r="CM392" s="2"/>
      <c r="CN392" s="2"/>
      <c r="CO392" s="2"/>
      <c r="CP392" s="2"/>
      <c r="CQ392" s="2"/>
      <c r="CR392" s="2"/>
      <c r="CS392" s="2"/>
      <c r="CT392" s="2"/>
      <c r="CU392" s="2"/>
      <c r="CV392" s="2"/>
      <c r="CW392" s="2"/>
      <c r="CX392" s="2"/>
      <c r="CY392" s="2"/>
      <c r="CZ392" s="2"/>
      <c r="DA392" s="2"/>
      <c r="DB392" s="2"/>
      <c r="DC392" s="2"/>
      <c r="DD392" s="2"/>
      <c r="DE392" s="2"/>
      <c r="DF392" s="2"/>
      <c r="DG392" s="2"/>
      <c r="DH392" s="2"/>
      <c r="DI392" s="2"/>
      <c r="DJ392" s="2"/>
      <c r="DK392" s="2"/>
      <c r="DL392" s="2"/>
      <c r="DM392" s="2"/>
      <c r="DN392" s="2"/>
      <c r="DO392" s="2"/>
      <c r="DP392" s="2"/>
      <c r="DQ392" s="2"/>
      <c r="DR392" s="2"/>
      <c r="DS392" s="2"/>
      <c r="DT392" s="2"/>
      <c r="DU392" s="2"/>
      <c r="DV392" s="2"/>
      <c r="DW392" s="2"/>
      <c r="DX392" s="2"/>
      <c r="DY392" s="2"/>
      <c r="DZ392" s="2"/>
      <c r="EA392" s="2"/>
      <c r="EB392" s="2"/>
      <c r="EC392" s="2"/>
      <c r="ED392" s="2"/>
      <c r="EE392" s="2"/>
      <c r="EF392" s="2"/>
      <c r="EG392" s="2"/>
      <c r="EH392" s="2"/>
      <c r="EI392" s="2"/>
      <c r="EJ392" s="2"/>
      <c r="EK392" s="2"/>
      <c r="EL392" s="2"/>
      <c r="EM392" s="2"/>
      <c r="EN392" s="2"/>
      <c r="EO392" s="2"/>
      <c r="EP392" s="2"/>
      <c r="EQ392" s="2"/>
      <c r="ER392" s="2"/>
      <c r="ES392" s="2"/>
      <c r="ET392" s="2"/>
      <c r="EU392" s="2"/>
      <c r="EV392" s="2"/>
      <c r="EW392" s="2"/>
      <c r="EX392" s="2"/>
      <c r="EY392" s="2"/>
      <c r="EZ392" s="2"/>
      <c r="FA392" s="2"/>
      <c r="FB392" s="2"/>
      <c r="FC392" s="2"/>
      <c r="FD392" s="2"/>
      <c r="FE392" s="2"/>
      <c r="FF392" s="2"/>
      <c r="FG392" s="2"/>
      <c r="FH392" s="2"/>
      <c r="FI392" s="2"/>
      <c r="FJ392" s="2"/>
      <c r="FK392" s="2"/>
      <c r="FL392" s="2"/>
      <c r="FM392" s="2"/>
      <c r="FN392" s="2"/>
      <c r="FO392" s="2"/>
      <c r="FP392" s="2"/>
      <c r="FQ392" s="2"/>
      <c r="FR392" s="2"/>
      <c r="FS392" s="2"/>
      <c r="FT392" s="2"/>
      <c r="FU392" s="2"/>
      <c r="FV392" s="2"/>
      <c r="FW392" s="2"/>
      <c r="FX392" s="2"/>
      <c r="FY392" s="2"/>
      <c r="FZ392" s="2"/>
      <c r="GA392" s="2"/>
      <c r="GB392" s="2"/>
      <c r="GC392" s="2"/>
      <c r="GD392" s="2"/>
      <c r="GE392" s="2"/>
      <c r="GF392" s="2"/>
      <c r="GG392" s="2"/>
      <c r="GH392" s="2"/>
      <c r="GI392" s="2"/>
      <c r="GJ392" s="2"/>
      <c r="GK392" s="2"/>
      <c r="GL392" s="2"/>
    </row>
    <row r="393" spans="1:198" s="32" customFormat="1" ht="12.75" customHeight="1" x14ac:dyDescent="0.25">
      <c r="A393" s="3"/>
      <c r="B393" s="20" t="s">
        <v>34</v>
      </c>
      <c r="C393" s="3"/>
      <c r="D393" s="10"/>
      <c r="E393" s="21"/>
      <c r="F393" s="21"/>
      <c r="AU393" s="2"/>
      <c r="AV393" s="2"/>
      <c r="AW393" s="2"/>
      <c r="AX393" s="2"/>
      <c r="AY393" s="2"/>
      <c r="AZ393" s="2"/>
      <c r="BA393" s="2"/>
      <c r="BB393" s="2"/>
      <c r="BC393" s="2"/>
      <c r="BD393" s="2"/>
      <c r="BE393" s="2"/>
      <c r="BF393" s="2"/>
      <c r="BG393" s="2"/>
      <c r="BH393" s="2"/>
      <c r="BI393" s="2"/>
      <c r="BJ393" s="2"/>
      <c r="BK393" s="2"/>
      <c r="BL393" s="2"/>
      <c r="BM393" s="2"/>
      <c r="BN393" s="2"/>
      <c r="BO393" s="2"/>
      <c r="BP393" s="2"/>
      <c r="BQ393" s="2"/>
      <c r="BR393" s="2"/>
      <c r="BS393" s="2"/>
      <c r="BT393" s="2"/>
      <c r="BU393" s="2"/>
      <c r="BV393" s="2"/>
      <c r="BW393" s="2"/>
      <c r="BX393" s="2"/>
      <c r="BY393" s="2"/>
      <c r="BZ393" s="2"/>
      <c r="CA393" s="2"/>
      <c r="CB393" s="2"/>
      <c r="CC393" s="2"/>
      <c r="CD393" s="2"/>
      <c r="CE393" s="2"/>
      <c r="CF393" s="2"/>
      <c r="CG393" s="2"/>
      <c r="CH393" s="2"/>
      <c r="CI393" s="2"/>
      <c r="CJ393" s="2"/>
      <c r="CK393" s="2"/>
      <c r="CL393" s="2"/>
      <c r="CM393" s="2"/>
      <c r="CN393" s="2"/>
      <c r="CO393" s="2"/>
      <c r="CP393" s="2"/>
      <c r="CQ393" s="2"/>
      <c r="CR393" s="2"/>
      <c r="CS393" s="2"/>
      <c r="CT393" s="2"/>
      <c r="CU393" s="2"/>
      <c r="CV393" s="2"/>
      <c r="CW393" s="2"/>
      <c r="CX393" s="2"/>
      <c r="CY393" s="2"/>
      <c r="CZ393" s="2"/>
      <c r="DA393" s="2"/>
      <c r="DB393" s="2"/>
      <c r="DC393" s="2"/>
      <c r="DD393" s="2"/>
      <c r="DE393" s="2"/>
      <c r="DF393" s="2"/>
      <c r="DG393" s="2"/>
      <c r="DH393" s="2"/>
      <c r="DI393" s="2"/>
      <c r="DJ393" s="2"/>
      <c r="DK393" s="2"/>
      <c r="DL393" s="2"/>
      <c r="DM393" s="2"/>
      <c r="DN393" s="2"/>
      <c r="DO393" s="2"/>
      <c r="DP393" s="2"/>
      <c r="DQ393" s="2"/>
      <c r="DR393" s="2"/>
      <c r="DS393" s="2"/>
      <c r="DT393" s="2"/>
      <c r="DU393" s="2"/>
      <c r="DV393" s="2"/>
      <c r="DW393" s="2"/>
      <c r="DX393" s="2"/>
      <c r="DY393" s="2"/>
      <c r="DZ393" s="2"/>
      <c r="EA393" s="2"/>
      <c r="EB393" s="2"/>
      <c r="EC393" s="2"/>
      <c r="ED393" s="2"/>
      <c r="EE393" s="2"/>
      <c r="EF393" s="2"/>
      <c r="EG393" s="2"/>
      <c r="EH393" s="2"/>
      <c r="EI393" s="2"/>
      <c r="EJ393" s="2"/>
      <c r="EK393" s="2"/>
      <c r="EL393" s="2"/>
      <c r="EM393" s="2"/>
      <c r="EN393" s="2"/>
      <c r="EO393" s="2"/>
      <c r="EP393" s="2"/>
      <c r="EQ393" s="2"/>
      <c r="ER393" s="2"/>
      <c r="ES393" s="2"/>
      <c r="ET393" s="2"/>
      <c r="EU393" s="2"/>
      <c r="EV393" s="2"/>
      <c r="EW393" s="2"/>
      <c r="EX393" s="2"/>
      <c r="EY393" s="2"/>
      <c r="EZ393" s="2"/>
      <c r="FA393" s="2"/>
      <c r="FB393" s="2"/>
      <c r="FC393" s="2"/>
      <c r="FD393" s="2"/>
      <c r="FE393" s="2"/>
      <c r="FF393" s="2"/>
      <c r="FG393" s="2"/>
      <c r="FH393" s="2"/>
      <c r="FI393" s="2"/>
      <c r="FJ393" s="2"/>
      <c r="FK393" s="2"/>
      <c r="FL393" s="2"/>
      <c r="FM393" s="2"/>
      <c r="FN393" s="2"/>
      <c r="FO393" s="2"/>
      <c r="FP393" s="2"/>
      <c r="FQ393" s="2"/>
      <c r="FR393" s="2"/>
      <c r="FS393" s="2"/>
      <c r="FT393" s="2"/>
      <c r="FU393" s="2"/>
      <c r="FV393" s="2"/>
      <c r="FW393" s="2"/>
      <c r="FX393" s="2"/>
      <c r="FY393" s="2"/>
      <c r="FZ393" s="2"/>
      <c r="GA393" s="2"/>
      <c r="GB393" s="2"/>
      <c r="GC393" s="2"/>
      <c r="GD393" s="2"/>
      <c r="GE393" s="2"/>
      <c r="GF393" s="2"/>
      <c r="GG393" s="2"/>
      <c r="GH393" s="2"/>
      <c r="GI393" s="2"/>
      <c r="GJ393" s="2"/>
      <c r="GK393" s="2"/>
      <c r="GL393" s="2"/>
    </row>
    <row r="394" spans="1:198" s="26" customFormat="1" x14ac:dyDescent="0.25">
      <c r="A394" s="12" t="s">
        <v>22</v>
      </c>
      <c r="B394" s="7"/>
      <c r="D394" s="11"/>
      <c r="E394" s="8"/>
      <c r="F394" s="8"/>
    </row>
    <row r="395" spans="1:198" s="26" customFormat="1" x14ac:dyDescent="0.25">
      <c r="A395" s="4"/>
      <c r="B395" s="20" t="s">
        <v>30</v>
      </c>
      <c r="C395" s="4"/>
      <c r="D395" s="11"/>
      <c r="E395" s="8"/>
      <c r="F395" s="8"/>
      <c r="AY395" s="2"/>
      <c r="AZ395" s="2"/>
      <c r="BA395" s="2"/>
      <c r="BB395" s="2"/>
      <c r="BC395" s="2"/>
      <c r="BD395" s="2"/>
      <c r="BE395" s="2"/>
      <c r="BF395" s="2"/>
      <c r="BG395" s="2"/>
      <c r="BH395" s="2"/>
      <c r="BI395" s="2"/>
      <c r="BJ395" s="2"/>
      <c r="BK395" s="2"/>
      <c r="BL395" s="2"/>
      <c r="BM395" s="2"/>
      <c r="BN395" s="2"/>
      <c r="BO395" s="2"/>
      <c r="BP395" s="2"/>
      <c r="BQ395" s="2"/>
      <c r="BR395" s="2"/>
      <c r="BS395" s="2"/>
      <c r="BT395" s="2"/>
      <c r="BU395" s="2"/>
      <c r="BV395" s="2"/>
      <c r="BW395" s="2"/>
      <c r="BX395" s="2"/>
      <c r="BY395" s="2"/>
      <c r="BZ395" s="2"/>
      <c r="CA395" s="2"/>
      <c r="CB395" s="2"/>
      <c r="CC395" s="2"/>
      <c r="CD395" s="2"/>
      <c r="CE395" s="2"/>
      <c r="CF395" s="2"/>
      <c r="CG395" s="2"/>
      <c r="CH395" s="2"/>
      <c r="CI395" s="2"/>
      <c r="CJ395" s="2"/>
      <c r="CK395" s="2"/>
      <c r="CL395" s="2"/>
      <c r="CM395" s="2"/>
      <c r="CN395" s="2"/>
      <c r="CO395" s="2"/>
      <c r="CP395" s="2"/>
      <c r="CQ395" s="2"/>
      <c r="CR395" s="2"/>
      <c r="CS395" s="2"/>
      <c r="CT395" s="2"/>
      <c r="CU395" s="2"/>
      <c r="CV395" s="2"/>
      <c r="CW395" s="2"/>
      <c r="CX395" s="2"/>
      <c r="CY395" s="2"/>
      <c r="CZ395" s="2"/>
      <c r="DA395" s="2"/>
      <c r="DB395" s="2"/>
      <c r="DC395" s="2"/>
      <c r="DD395" s="2"/>
      <c r="DE395" s="2"/>
      <c r="DF395" s="2"/>
      <c r="DG395" s="2"/>
      <c r="DH395" s="2"/>
      <c r="DI395" s="2"/>
      <c r="DJ395" s="2"/>
      <c r="DK395" s="2"/>
      <c r="DL395" s="2"/>
      <c r="DM395" s="2"/>
      <c r="DN395" s="2"/>
      <c r="DO395" s="2"/>
      <c r="DP395" s="2"/>
      <c r="DQ395" s="2"/>
      <c r="DR395" s="2"/>
      <c r="DS395" s="2"/>
      <c r="DT395" s="2"/>
      <c r="DU395" s="2"/>
      <c r="DV395" s="2"/>
      <c r="DW395" s="2"/>
      <c r="DX395" s="2"/>
      <c r="DY395" s="2"/>
      <c r="DZ395" s="2"/>
      <c r="EA395" s="2"/>
      <c r="EB395" s="2"/>
      <c r="EC395" s="2"/>
      <c r="ED395" s="2"/>
      <c r="EE395" s="2"/>
      <c r="EF395" s="2"/>
      <c r="EG395" s="2"/>
      <c r="EH395" s="2"/>
      <c r="EI395" s="2"/>
      <c r="EJ395" s="2"/>
      <c r="EK395" s="2"/>
      <c r="EL395" s="2"/>
      <c r="EM395" s="2"/>
      <c r="EN395" s="2"/>
      <c r="EO395" s="2"/>
      <c r="EP395" s="2"/>
      <c r="EQ395" s="2"/>
      <c r="ER395" s="2"/>
      <c r="ES395" s="2"/>
      <c r="ET395" s="2"/>
      <c r="EU395" s="2"/>
      <c r="EV395" s="2"/>
      <c r="EW395" s="2"/>
      <c r="EX395" s="2"/>
      <c r="EY395" s="2"/>
      <c r="EZ395" s="2"/>
      <c r="FA395" s="2"/>
      <c r="FB395" s="2"/>
      <c r="FC395" s="2"/>
      <c r="FD395" s="2"/>
      <c r="FE395" s="2"/>
      <c r="FF395" s="2"/>
      <c r="FG395" s="2"/>
      <c r="FH395" s="2"/>
      <c r="FI395" s="2"/>
      <c r="FJ395" s="2"/>
      <c r="FK395" s="2"/>
      <c r="FL395" s="2"/>
      <c r="FM395" s="2"/>
      <c r="FN395" s="2"/>
      <c r="FO395" s="2"/>
      <c r="FP395" s="2"/>
      <c r="FQ395" s="2"/>
      <c r="FR395" s="2"/>
      <c r="FS395" s="2"/>
      <c r="FT395" s="2"/>
      <c r="FU395" s="2"/>
      <c r="FV395" s="2"/>
      <c r="FW395" s="2"/>
      <c r="FX395" s="2"/>
      <c r="FY395" s="2"/>
      <c r="FZ395" s="2"/>
      <c r="GA395" s="2"/>
      <c r="GB395" s="2"/>
      <c r="GC395" s="2"/>
      <c r="GD395" s="2"/>
      <c r="GE395" s="2"/>
      <c r="GF395" s="2"/>
      <c r="GG395" s="2"/>
      <c r="GH395" s="2"/>
      <c r="GI395" s="2"/>
      <c r="GJ395" s="2"/>
      <c r="GK395" s="2"/>
      <c r="GL395" s="2"/>
      <c r="GM395" s="2"/>
      <c r="GN395" s="2"/>
      <c r="GO395" s="2"/>
      <c r="GP395" s="2"/>
    </row>
    <row r="396" spans="1:198" s="26" customFormat="1" x14ac:dyDescent="0.25">
      <c r="A396" s="4"/>
      <c r="B396" s="20" t="s">
        <v>31</v>
      </c>
      <c r="C396" s="3"/>
      <c r="D396" s="10"/>
      <c r="E396" s="8"/>
      <c r="F396" s="8"/>
    </row>
  </sheetData>
  <mergeCells count="59">
    <mergeCell ref="A344:F344"/>
    <mergeCell ref="A337:F337"/>
    <mergeCell ref="A329:F329"/>
    <mergeCell ref="A374:F374"/>
    <mergeCell ref="A380:E380"/>
    <mergeCell ref="A272:E272"/>
    <mergeCell ref="A44:F44"/>
    <mergeCell ref="A32:F32"/>
    <mergeCell ref="A39:F39"/>
    <mergeCell ref="A78:F78"/>
    <mergeCell ref="A90:F90"/>
    <mergeCell ref="A85:F85"/>
    <mergeCell ref="A77:F77"/>
    <mergeCell ref="A273:F273"/>
    <mergeCell ref="A321:F321"/>
    <mergeCell ref="A327:E327"/>
    <mergeCell ref="A328:F328"/>
    <mergeCell ref="A274:F274"/>
    <mergeCell ref="A284:F284"/>
    <mergeCell ref="A291:F291"/>
    <mergeCell ref="A112:F112"/>
    <mergeCell ref="A118:E118"/>
    <mergeCell ref="A224:F224"/>
    <mergeCell ref="A266:F266"/>
    <mergeCell ref="A225:F225"/>
    <mergeCell ref="A244:F244"/>
    <mergeCell ref="A238:F238"/>
    <mergeCell ref="A173:F173"/>
    <mergeCell ref="A179:E179"/>
    <mergeCell ref="A180:F180"/>
    <mergeCell ref="A217:F217"/>
    <mergeCell ref="A223:E223"/>
    <mergeCell ref="A142:F142"/>
    <mergeCell ref="A135:F135"/>
    <mergeCell ref="A120:F120"/>
    <mergeCell ref="B181:C181"/>
    <mergeCell ref="A1:F1"/>
    <mergeCell ref="A5:A7"/>
    <mergeCell ref="B5:B7"/>
    <mergeCell ref="C5:C7"/>
    <mergeCell ref="D5:D6"/>
    <mergeCell ref="E5:E7"/>
    <mergeCell ref="F5:F7"/>
    <mergeCell ref="A8:F8"/>
    <mergeCell ref="A30:E30"/>
    <mergeCell ref="A385:B385"/>
    <mergeCell ref="C381:D381"/>
    <mergeCell ref="E381:F381"/>
    <mergeCell ref="C382:D382"/>
    <mergeCell ref="E382:F382"/>
    <mergeCell ref="C383:D383"/>
    <mergeCell ref="E383:F383"/>
    <mergeCell ref="A76:E76"/>
    <mergeCell ref="A70:F70"/>
    <mergeCell ref="A25:F25"/>
    <mergeCell ref="A31:F31"/>
    <mergeCell ref="A9:F9"/>
    <mergeCell ref="A16:F16"/>
    <mergeCell ref="A119:F119"/>
  </mergeCells>
  <phoneticPr fontId="2" type="noConversion"/>
  <conditionalFormatting sqref="A16">
    <cfRule type="cellIs" dxfId="23" priority="261" stopIfTrue="1" operator="equal">
      <formula>0</formula>
    </cfRule>
  </conditionalFormatting>
  <conditionalFormatting sqref="A25">
    <cfRule type="cellIs" dxfId="22" priority="223" stopIfTrue="1" operator="equal">
      <formula>0</formula>
    </cfRule>
  </conditionalFormatting>
  <conditionalFormatting sqref="A70">
    <cfRule type="cellIs" dxfId="21" priority="132" stopIfTrue="1" operator="equal">
      <formula>0</formula>
    </cfRule>
  </conditionalFormatting>
  <conditionalFormatting sqref="A173">
    <cfRule type="cellIs" dxfId="20" priority="130" stopIfTrue="1" operator="equal">
      <formula>0</formula>
    </cfRule>
  </conditionalFormatting>
  <conditionalFormatting sqref="A217">
    <cfRule type="cellIs" dxfId="19" priority="129" stopIfTrue="1" operator="equal">
      <formula>0</formula>
    </cfRule>
  </conditionalFormatting>
  <conditionalFormatting sqref="A112">
    <cfRule type="cellIs" dxfId="18" priority="27" stopIfTrue="1" operator="equal">
      <formula>0</formula>
    </cfRule>
  </conditionalFormatting>
  <conditionalFormatting sqref="A266">
    <cfRule type="cellIs" dxfId="17" priority="24" stopIfTrue="1" operator="equal">
      <formula>0</formula>
    </cfRule>
  </conditionalFormatting>
  <conditionalFormatting sqref="A321">
    <cfRule type="cellIs" dxfId="16" priority="21" stopIfTrue="1" operator="equal">
      <formula>0</formula>
    </cfRule>
  </conditionalFormatting>
  <conditionalFormatting sqref="A374">
    <cfRule type="cellIs" dxfId="15" priority="18" stopIfTrue="1" operator="equal">
      <formula>0</formula>
    </cfRule>
  </conditionalFormatting>
  <conditionalFormatting sqref="B52">
    <cfRule type="cellIs" dxfId="14" priority="15" stopIfTrue="1" operator="equal">
      <formula>0</formula>
    </cfRule>
  </conditionalFormatting>
  <conditionalFormatting sqref="B53">
    <cfRule type="cellIs" dxfId="13" priority="14" stopIfTrue="1" operator="equal">
      <formula>0</formula>
    </cfRule>
  </conditionalFormatting>
  <conditionalFormatting sqref="B99">
    <cfRule type="cellIs" dxfId="12" priority="13" stopIfTrue="1" operator="equal">
      <formula>0</formula>
    </cfRule>
  </conditionalFormatting>
  <conditionalFormatting sqref="B100">
    <cfRule type="cellIs" dxfId="11" priority="12" stopIfTrue="1" operator="equal">
      <formula>0</formula>
    </cfRule>
  </conditionalFormatting>
  <conditionalFormatting sqref="B152">
    <cfRule type="cellIs" dxfId="10" priority="11" stopIfTrue="1" operator="equal">
      <formula>0</formula>
    </cfRule>
  </conditionalFormatting>
  <conditionalFormatting sqref="B153">
    <cfRule type="cellIs" dxfId="9" priority="10" stopIfTrue="1" operator="equal">
      <formula>0</formula>
    </cfRule>
  </conditionalFormatting>
  <conditionalFormatting sqref="B204">
    <cfRule type="cellIs" dxfId="8" priority="9" stopIfTrue="1" operator="equal">
      <formula>0</formula>
    </cfRule>
  </conditionalFormatting>
  <conditionalFormatting sqref="B205">
    <cfRule type="cellIs" dxfId="7" priority="8" stopIfTrue="1" operator="equal">
      <formula>0</formula>
    </cfRule>
  </conditionalFormatting>
  <conditionalFormatting sqref="B252">
    <cfRule type="cellIs" dxfId="6" priority="7" stopIfTrue="1" operator="equal">
      <formula>0</formula>
    </cfRule>
  </conditionalFormatting>
  <conditionalFormatting sqref="B253">
    <cfRule type="cellIs" dxfId="5" priority="6" stopIfTrue="1" operator="equal">
      <formula>0</formula>
    </cfRule>
  </conditionalFormatting>
  <conditionalFormatting sqref="B299">
    <cfRule type="cellIs" dxfId="4" priority="5" stopIfTrue="1" operator="equal">
      <formula>0</formula>
    </cfRule>
  </conditionalFormatting>
  <conditionalFormatting sqref="B300">
    <cfRule type="cellIs" dxfId="3" priority="4" stopIfTrue="1" operator="equal">
      <formula>0</formula>
    </cfRule>
  </conditionalFormatting>
  <conditionalFormatting sqref="B352">
    <cfRule type="cellIs" dxfId="2" priority="3" stopIfTrue="1" operator="equal">
      <formula>0</formula>
    </cfRule>
  </conditionalFormatting>
  <conditionalFormatting sqref="B353">
    <cfRule type="cellIs" dxfId="1" priority="2" stopIfTrue="1" operator="equal">
      <formula>0</formula>
    </cfRule>
  </conditionalFormatting>
  <conditionalFormatting sqref="B336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383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2022-12-06T13:48:36Z</dcterms:modified>
</cp:coreProperties>
</file>